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30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45621"/>
</workbook>
</file>

<file path=xl/calcChain.xml><?xml version="1.0" encoding="utf-8"?>
<calcChain xmlns="http://schemas.openxmlformats.org/spreadsheetml/2006/main">
  <c r="G11" i="6" l="1"/>
  <c r="F11" i="6"/>
  <c r="E11" i="6"/>
  <c r="E12" i="6"/>
  <c r="G9" i="6"/>
  <c r="G8" i="6" s="1"/>
  <c r="F9" i="6"/>
  <c r="F8" i="6" s="1"/>
  <c r="E8" i="6"/>
  <c r="E9" i="6"/>
  <c r="G10" i="3" l="1"/>
  <c r="F10" i="3"/>
  <c r="G28" i="3"/>
  <c r="F28" i="3"/>
  <c r="G66" i="3"/>
  <c r="F66" i="3"/>
  <c r="G65" i="3"/>
  <c r="F65" i="3"/>
  <c r="F68" i="3"/>
  <c r="G68" i="3"/>
  <c r="G61" i="3"/>
  <c r="F61" i="3"/>
  <c r="G51" i="3"/>
  <c r="F51" i="3"/>
  <c r="G33" i="3"/>
  <c r="F33" i="3"/>
  <c r="E45" i="3"/>
  <c r="E61" i="3"/>
  <c r="E33" i="3"/>
  <c r="E65" i="3"/>
  <c r="E66" i="3"/>
  <c r="E62" i="3"/>
  <c r="E59" i="3"/>
  <c r="E51" i="3" s="1"/>
  <c r="E68" i="3" s="1"/>
  <c r="E54" i="3"/>
  <c r="E52" i="3"/>
  <c r="E49" i="3"/>
  <c r="E38" i="3"/>
  <c r="E34" i="3"/>
  <c r="G26" i="3" l="1"/>
  <c r="G25" i="3" s="1"/>
  <c r="F26" i="3"/>
  <c r="F25" i="3"/>
  <c r="E26" i="3"/>
  <c r="E25" i="3" s="1"/>
  <c r="G23" i="3"/>
  <c r="F23" i="3"/>
  <c r="E23" i="3"/>
  <c r="G20" i="3"/>
  <c r="F20" i="3"/>
  <c r="E20" i="3"/>
  <c r="E10" i="3" s="1"/>
  <c r="E28" i="3" s="1"/>
  <c r="G17" i="3"/>
  <c r="F17" i="3"/>
  <c r="E17" i="3"/>
  <c r="G15" i="3"/>
  <c r="F15" i="3"/>
  <c r="E15" i="3"/>
  <c r="G13" i="3"/>
  <c r="F13" i="3"/>
  <c r="E13" i="3"/>
  <c r="G11" i="3"/>
  <c r="F11" i="3"/>
  <c r="E11" i="3"/>
  <c r="H21" i="1" l="1"/>
  <c r="H29" i="1" s="1"/>
  <c r="G21" i="1"/>
  <c r="F21" i="1"/>
  <c r="H11" i="1"/>
  <c r="H14" i="1" s="1"/>
  <c r="G11" i="1"/>
  <c r="H8" i="1"/>
  <c r="G8" i="1"/>
  <c r="F11" i="1"/>
  <c r="F8" i="1"/>
  <c r="F14" i="1" l="1"/>
  <c r="G14" i="1"/>
  <c r="F29" i="1"/>
  <c r="G29" i="1"/>
</calcChain>
</file>

<file path=xl/sharedStrings.xml><?xml version="1.0" encoding="utf-8"?>
<sst xmlns="http://schemas.openxmlformats.org/spreadsheetml/2006/main" count="166" uniqueCount="88">
  <si>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</si>
  <si>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</si>
  <si>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</si>
  <si>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</si>
  <si>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</si>
  <si>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</si>
  <si>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</si>
  <si>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</si>
  <si>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</si>
  <si>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</si>
  <si>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</si>
  <si>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</si>
  <si>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</si>
  <si>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</si>
  <si>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</si>
  <si>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</si>
  <si>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</si>
  <si>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</si>
  <si>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</si>
  <si>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</si>
  <si>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</si>
  <si>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</si>
  <si>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</si>
  <si>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</si>
  <si>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</si>
  <si>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</si>
  <si>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</si>
  <si>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</si>
  <si>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</si>
  <si>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</si>
  <si>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</si>
  <si>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</si>
  <si>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</si>
  <si>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</si>
  <si>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</si>
  <si>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</si>
  <si>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</si>
  <si>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</si>
  <si>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</si>
  <si>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</si>
  <si>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</si>
  <si>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</si>
  <si>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</si>
  <si>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</si>
  <si>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</si>
  <si>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</si>
  <si>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</si>
  <si>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</si>
  <si>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</si>
  <si>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</si>
  <si>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Aktivnost Axxxxxx</t>
  </si>
  <si>
    <t>NAZIV AKTIVNOSTI</t>
  </si>
  <si>
    <t>Izvor financiranja xx</t>
  </si>
  <si>
    <t>Naziv izvora financiranja</t>
  </si>
  <si>
    <t>Kapitalni projekt Kxxxxxx</t>
  </si>
  <si>
    <t>NAZIV KAPITALNOG PROJEKTA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</si>
  <si>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</si>
  <si>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</si>
  <si>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</si>
  <si>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</si>
  <si>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</si>
  <si>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</si>
  <si>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</si>
  <si>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</si>
  <si>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</si>
  <si>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</si>
  <si>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</si>
  <si>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</si>
  <si>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</si>
  <si>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</si>
  <si>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</si>
  <si>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EUR</t>
  </si>
  <si>
    <t>Pomoći</t>
  </si>
  <si>
    <t>Prihodi od imovine</t>
  </si>
  <si>
    <t>Prihodi od upravnih i administrativnih pristojbi, pristojbi po posebnim propisima i naknada</t>
  </si>
  <si>
    <t>Prihodi za posebne namjene</t>
  </si>
  <si>
    <t>Donacije</t>
  </si>
  <si>
    <t>Prihodi od Županije</t>
  </si>
  <si>
    <t>Ostali prihodi</t>
  </si>
  <si>
    <t>Prihodi od prodaje mat. Im.</t>
  </si>
  <si>
    <t>Prihodi od prodaje proizvoda i roba te pruženih usluga i prihodi od donacija</t>
  </si>
  <si>
    <t>Financijski rashodi</t>
  </si>
  <si>
    <t>Ostali rashodi</t>
  </si>
  <si>
    <t>Rashodi za dodatna ulaganja na nefinancijskoj imovini</t>
  </si>
  <si>
    <t xml:space="preserve">Višak / manjak </t>
  </si>
  <si>
    <t>Višak / manjak prihoda</t>
  </si>
  <si>
    <t>UKUPNI PRIHODI</t>
  </si>
  <si>
    <t>FINANCIJSKI PLAN PSIHIJATRIJSKE BOLNICE UGLJAN 
ZA 2023. I PROJEKCIJA ZA 2024. I 2025.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</si>
</sst>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u/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15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20" fillId="0" borderId="3" xfId="0" applyFont="1" applyBorder="1" applyAlignment="1">
      <alignment wrapText="1"/>
    </xf>
    <xf numFmtId="0" fontId="0" fillId="0" borderId="0" xfId="0"/>
    <xf numFmtId="0" fontId="20" fillId="0" borderId="3" xfId="0" applyFont="1" applyBorder="1" applyAlignment="1">
      <alignment wrapText="1"/>
    </xf>
    <xf numFmtId="0" fontId="21" fillId="2" borderId="3" xfId="0" applyNumberFormat="1" applyFont="1" applyFill="1" applyBorder="1" applyAlignment="1" applyProtection="1">
      <alignment horizontal="left" vertical="center" wrapText="1"/>
    </xf>
    <xf numFmtId="0" fontId="21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 wrapText="1"/>
    </xf>
    <xf numFmtId="0" fontId="20" fillId="0" borderId="3" xfId="0" applyFont="1" applyBorder="1" applyAlignment="1">
      <alignment wrapText="1"/>
    </xf>
    <xf numFmtId="0" fontId="21" fillId="2" borderId="3" xfId="0" applyNumberFormat="1" applyFont="1" applyFill="1" applyBorder="1" applyAlignment="1" applyProtection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3" fontId="22" fillId="2" borderId="3" xfId="0" applyNumberFormat="1" applyFont="1" applyFill="1" applyBorder="1" applyAlignment="1">
      <alignment horizontal="right"/>
    </xf>
    <xf numFmtId="3" fontId="22" fillId="2" borderId="3" xfId="0" applyNumberFormat="1" applyFont="1" applyFill="1" applyBorder="1" applyAlignment="1" applyProtection="1">
      <alignment horizontal="right" wrapText="1"/>
    </xf>
    <xf numFmtId="3" fontId="19" fillId="2" borderId="3" xfId="0" applyNumberFormat="1" applyFont="1" applyFill="1" applyBorder="1" applyAlignment="1">
      <alignment horizontal="right"/>
    </xf>
    <xf numFmtId="3" fontId="19" fillId="2" borderId="3" xfId="0" applyNumberFormat="1" applyFont="1" applyFill="1" applyBorder="1" applyAlignment="1" applyProtection="1">
      <alignment horizontal="right" wrapText="1"/>
    </xf>
    <xf numFmtId="3" fontId="6" fillId="2" borderId="3" xfId="0" applyNumberFormat="1" applyFont="1" applyFill="1" applyBorder="1" applyAlignment="1" applyProtection="1">
      <alignment horizontal="right" wrapText="1"/>
    </xf>
    <xf numFmtId="3" fontId="23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3" fontId="1" fillId="0" borderId="0" xfId="0" applyNumberFormat="1" applyFont="1" applyBorder="1"/>
    <xf numFmtId="3" fontId="23" fillId="2" borderId="3" xfId="0" applyNumberFormat="1" applyFont="1" applyFill="1" applyBorder="1" applyAlignment="1" applyProtection="1">
      <alignment horizontal="right" wrapText="1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3">
    <cellStyle name="Normal 2" xfId="1"/>
    <cellStyle name="Normalno" xfId="0" builtinId="0"/>
    <cellStyle name="Obično_GFI-POD ver. 1.0.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workbookViewId="0">
      <selection activeCell="F14" sqref="F14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75" t="s">
        <v>87</v>
      </c>
      <c r="B1" s="75"/>
      <c r="C1" s="75"/>
      <c r="D1" s="75"/>
      <c r="E1" s="75"/>
      <c r="F1" s="75"/>
      <c r="G1" s="75"/>
      <c r="H1" s="75"/>
    </row>
    <row r="2" spans="1:8" ht="9" customHeight="1" x14ac:dyDescent="0.25">
      <c r="A2" s="5"/>
      <c r="B2" s="5"/>
      <c r="C2" s="5"/>
      <c r="D2" s="5"/>
      <c r="E2" s="5"/>
      <c r="F2" s="5"/>
      <c r="G2" s="5"/>
      <c r="H2" s="5"/>
    </row>
    <row r="3" spans="1:8" ht="15.75" x14ac:dyDescent="0.25">
      <c r="A3" s="75" t="s">
        <v>40</v>
      </c>
      <c r="B3" s="75"/>
      <c r="C3" s="75"/>
      <c r="D3" s="75"/>
      <c r="E3" s="75"/>
      <c r="F3" s="75"/>
      <c r="G3" s="92"/>
      <c r="H3" s="92"/>
    </row>
    <row r="4" spans="1:8" ht="8.25" customHeight="1" x14ac:dyDescent="0.25">
      <c r="A4" s="5"/>
      <c r="B4" s="5"/>
      <c r="C4" s="5"/>
      <c r="D4" s="5"/>
      <c r="E4" s="5"/>
      <c r="F4" s="5"/>
      <c r="G4" s="6"/>
      <c r="H4" s="6"/>
    </row>
    <row r="5" spans="1:8" ht="18" customHeight="1" x14ac:dyDescent="0.25">
      <c r="A5" s="75" t="s">
        <v>56</v>
      </c>
      <c r="B5" s="76"/>
      <c r="C5" s="76"/>
      <c r="D5" s="76"/>
      <c r="E5" s="76"/>
      <c r="F5" s="76"/>
      <c r="G5" s="76"/>
      <c r="H5" s="76"/>
    </row>
    <row r="6" spans="1:8" ht="18" x14ac:dyDescent="0.25">
      <c r="A6" s="1"/>
      <c r="B6" s="2"/>
      <c r="C6" s="2"/>
      <c r="D6" s="2"/>
      <c r="E6" s="7"/>
      <c r="F6" s="8"/>
      <c r="G6" s="8"/>
      <c r="H6" s="48" t="s">
        <v>71</v>
      </c>
    </row>
    <row r="7" spans="1:8" ht="25.5" x14ac:dyDescent="0.25">
      <c r="A7" s="36"/>
      <c r="B7" s="37"/>
      <c r="C7" s="37"/>
      <c r="D7" s="38"/>
      <c r="E7" s="39"/>
      <c r="F7" s="4" t="s">
        <v>61</v>
      </c>
      <c r="G7" s="4" t="s">
        <v>62</v>
      </c>
      <c r="H7" s="4" t="s">
        <v>63</v>
      </c>
    </row>
    <row r="8" spans="1:8" x14ac:dyDescent="0.25">
      <c r="A8" s="93" t="s">
        <v>0</v>
      </c>
      <c r="B8" s="89"/>
      <c r="C8" s="89"/>
      <c r="D8" s="89"/>
      <c r="E8" s="94"/>
      <c r="F8" s="40">
        <f>F9+F10</f>
        <v>8857519.2799999993</v>
      </c>
      <c r="G8" s="40">
        <f t="shared" ref="G8:H8" si="0">G9+G10</f>
        <v>9194338.5700000003</v>
      </c>
      <c r="H8" s="40">
        <f t="shared" si="0"/>
        <v>9478269.5600000005</v>
      </c>
    </row>
    <row r="9" spans="1:8" x14ac:dyDescent="0.25">
      <c r="A9" s="85" t="s">
        <v>1</v>
      </c>
      <c r="B9" s="78"/>
      <c r="C9" s="78"/>
      <c r="D9" s="78"/>
      <c r="E9" s="91"/>
      <c r="F9" s="41">
        <v>8855661.1600000001</v>
      </c>
      <c r="G9" s="41">
        <v>9192347.7300000004</v>
      </c>
      <c r="H9" s="41">
        <v>9476278.7200000007</v>
      </c>
    </row>
    <row r="10" spans="1:8" x14ac:dyDescent="0.25">
      <c r="A10" s="95" t="s">
        <v>2</v>
      </c>
      <c r="B10" s="91"/>
      <c r="C10" s="91"/>
      <c r="D10" s="91"/>
      <c r="E10" s="91"/>
      <c r="F10" s="41">
        <v>1858.12</v>
      </c>
      <c r="G10" s="41">
        <v>1990.84</v>
      </c>
      <c r="H10" s="41">
        <v>1990.84</v>
      </c>
    </row>
    <row r="11" spans="1:8" x14ac:dyDescent="0.25">
      <c r="A11" s="49" t="s">
        <v>3</v>
      </c>
      <c r="B11" s="50"/>
      <c r="C11" s="50"/>
      <c r="D11" s="50"/>
      <c r="E11" s="50"/>
      <c r="F11" s="40">
        <f>F12+F13</f>
        <v>7536728.7800000003</v>
      </c>
      <c r="G11" s="40">
        <f t="shared" ref="G11:H11" si="1">G12+G13</f>
        <v>8009129.0700000003</v>
      </c>
      <c r="H11" s="40">
        <f t="shared" si="1"/>
        <v>9347147.7800000012</v>
      </c>
    </row>
    <row r="12" spans="1:8" x14ac:dyDescent="0.25">
      <c r="A12" s="77" t="s">
        <v>4</v>
      </c>
      <c r="B12" s="78"/>
      <c r="C12" s="78"/>
      <c r="D12" s="78"/>
      <c r="E12" s="78"/>
      <c r="F12" s="41">
        <v>7406061.5800000001</v>
      </c>
      <c r="G12" s="41">
        <v>7808082.8200000003</v>
      </c>
      <c r="H12" s="42">
        <v>8470369.6300000008</v>
      </c>
    </row>
    <row r="13" spans="1:8" x14ac:dyDescent="0.25">
      <c r="A13" s="90" t="s">
        <v>5</v>
      </c>
      <c r="B13" s="91"/>
      <c r="C13" s="91"/>
      <c r="D13" s="91"/>
      <c r="E13" s="91"/>
      <c r="F13" s="43">
        <v>130667.2</v>
      </c>
      <c r="G13" s="43">
        <v>201046.25</v>
      </c>
      <c r="H13" s="42">
        <v>876778.15</v>
      </c>
    </row>
    <row r="14" spans="1:8" x14ac:dyDescent="0.25">
      <c r="A14" s="88" t="s">
        <v>6</v>
      </c>
      <c r="B14" s="89"/>
      <c r="C14" s="89"/>
      <c r="D14" s="89"/>
      <c r="E14" s="89"/>
      <c r="F14" s="44">
        <f>F8-F11</f>
        <v>1320790.4999999991</v>
      </c>
      <c r="G14" s="44">
        <f t="shared" ref="G14:H14" si="2">G8-G11</f>
        <v>1185209.5</v>
      </c>
      <c r="H14" s="44">
        <f t="shared" si="2"/>
        <v>131121.77999999933</v>
      </c>
    </row>
    <row r="15" spans="1:8" ht="18" x14ac:dyDescent="0.25">
      <c r="A15" s="5"/>
      <c r="B15" s="9"/>
      <c r="C15" s="9"/>
      <c r="D15" s="9"/>
      <c r="E15" s="9"/>
      <c r="F15" s="3"/>
      <c r="G15" s="3"/>
      <c r="H15" s="3"/>
    </row>
    <row r="16" spans="1:8" ht="18" customHeight="1" x14ac:dyDescent="0.25">
      <c r="A16" s="75" t="s">
        <v>57</v>
      </c>
      <c r="B16" s="76"/>
      <c r="C16" s="76"/>
      <c r="D16" s="76"/>
      <c r="E16" s="76"/>
      <c r="F16" s="76"/>
      <c r="G16" s="76"/>
      <c r="H16" s="76"/>
    </row>
    <row r="17" spans="1:8" ht="18" x14ac:dyDescent="0.25">
      <c r="A17" s="30"/>
      <c r="B17" s="28"/>
      <c r="C17" s="28"/>
      <c r="D17" s="28"/>
      <c r="E17" s="28"/>
      <c r="F17" s="29"/>
      <c r="G17" s="29"/>
      <c r="H17" s="29"/>
    </row>
    <row r="18" spans="1:8" ht="25.5" x14ac:dyDescent="0.25">
      <c r="A18" s="36"/>
      <c r="B18" s="37"/>
      <c r="C18" s="37"/>
      <c r="D18" s="38"/>
      <c r="E18" s="39"/>
      <c r="F18" s="4" t="s">
        <v>61</v>
      </c>
      <c r="G18" s="4" t="s">
        <v>62</v>
      </c>
      <c r="H18" s="4" t="s">
        <v>63</v>
      </c>
    </row>
    <row r="19" spans="1:8" ht="15.75" customHeight="1" x14ac:dyDescent="0.25">
      <c r="A19" s="85" t="s">
        <v>8</v>
      </c>
      <c r="B19" s="86"/>
      <c r="C19" s="86"/>
      <c r="D19" s="86"/>
      <c r="E19" s="87"/>
      <c r="F19" s="43">
        <v>0</v>
      </c>
      <c r="G19" s="43">
        <v>0</v>
      </c>
      <c r="H19" s="43">
        <v>0</v>
      </c>
    </row>
    <row r="20" spans="1:8" x14ac:dyDescent="0.25">
      <c r="A20" s="85" t="s">
        <v>9</v>
      </c>
      <c r="B20" s="78"/>
      <c r="C20" s="78"/>
      <c r="D20" s="78"/>
      <c r="E20" s="78"/>
      <c r="F20" s="43">
        <v>-259008.03</v>
      </c>
      <c r="G20" s="43">
        <v>-131121.76999999999</v>
      </c>
      <c r="H20" s="43">
        <v>-131121.76999999999</v>
      </c>
    </row>
    <row r="21" spans="1:8" x14ac:dyDescent="0.25">
      <c r="A21" s="88" t="s">
        <v>10</v>
      </c>
      <c r="B21" s="89"/>
      <c r="C21" s="89"/>
      <c r="D21" s="89"/>
      <c r="E21" s="89"/>
      <c r="F21" s="40">
        <f>F19+F20</f>
        <v>-259008.03</v>
      </c>
      <c r="G21" s="40">
        <f t="shared" ref="G21:H21" si="3">G19+G20</f>
        <v>-131121.76999999999</v>
      </c>
      <c r="H21" s="40">
        <f t="shared" si="3"/>
        <v>-131121.76999999999</v>
      </c>
    </row>
    <row r="22" spans="1:8" ht="18" x14ac:dyDescent="0.25">
      <c r="A22" s="27"/>
      <c r="B22" s="28"/>
      <c r="C22" s="28"/>
      <c r="D22" s="28"/>
      <c r="E22" s="28"/>
      <c r="F22" s="29"/>
      <c r="G22" s="29"/>
      <c r="H22" s="29"/>
    </row>
    <row r="23" spans="1:8" ht="18" customHeight="1" x14ac:dyDescent="0.25">
      <c r="A23" s="75" t="s">
        <v>68</v>
      </c>
      <c r="B23" s="76"/>
      <c r="C23" s="76"/>
      <c r="D23" s="76"/>
      <c r="E23" s="76"/>
      <c r="F23" s="76"/>
      <c r="G23" s="76"/>
      <c r="H23" s="76"/>
    </row>
    <row r="24" spans="1:8" ht="18" x14ac:dyDescent="0.25">
      <c r="A24" s="27"/>
      <c r="B24" s="28"/>
      <c r="C24" s="28"/>
      <c r="D24" s="28"/>
      <c r="E24" s="28"/>
      <c r="F24" s="29"/>
      <c r="G24" s="29"/>
      <c r="H24" s="29"/>
    </row>
    <row r="25" spans="1:8" ht="25.5" x14ac:dyDescent="0.25">
      <c r="A25" s="36"/>
      <c r="B25" s="37"/>
      <c r="C25" s="37"/>
      <c r="D25" s="38"/>
      <c r="E25" s="39"/>
      <c r="F25" s="4" t="s">
        <v>61</v>
      </c>
      <c r="G25" s="4" t="s">
        <v>62</v>
      </c>
      <c r="H25" s="4" t="s">
        <v>63</v>
      </c>
    </row>
    <row r="26" spans="1:8" x14ac:dyDescent="0.25">
      <c r="A26" s="79" t="s">
        <v>58</v>
      </c>
      <c r="B26" s="80"/>
      <c r="C26" s="80"/>
      <c r="D26" s="80"/>
      <c r="E26" s="81"/>
      <c r="F26" s="45"/>
      <c r="G26" s="45"/>
      <c r="H26" s="46"/>
    </row>
    <row r="27" spans="1:8" ht="30" customHeight="1" x14ac:dyDescent="0.25">
      <c r="A27" s="82" t="s">
        <v>7</v>
      </c>
      <c r="B27" s="83"/>
      <c r="C27" s="83"/>
      <c r="D27" s="83"/>
      <c r="E27" s="84"/>
      <c r="F27" s="47">
        <v>-2115870.2000000002</v>
      </c>
      <c r="G27" s="47">
        <v>-1054087.73</v>
      </c>
      <c r="H27" s="44">
        <v>0</v>
      </c>
    </row>
    <row r="29" spans="1:8" x14ac:dyDescent="0.25">
      <c r="A29" s="77" t="s">
        <v>11</v>
      </c>
      <c r="B29" s="78"/>
      <c r="C29" s="78"/>
      <c r="D29" s="78"/>
      <c r="E29" s="78"/>
      <c r="F29" s="43">
        <f>F14+F21+F27</f>
        <v>-1054087.7300000011</v>
      </c>
      <c r="G29" s="43">
        <f>G14+G21+G27</f>
        <v>0</v>
      </c>
      <c r="H29" s="43">
        <f>H14+H21+H27</f>
        <v>9.9999993399251252E-3</v>
      </c>
    </row>
    <row r="30" spans="1:8" ht="11.25" customHeight="1" x14ac:dyDescent="0.25">
      <c r="A30" s="22"/>
      <c r="B30" s="23"/>
      <c r="C30" s="23"/>
      <c r="D30" s="23"/>
      <c r="E30" s="23"/>
      <c r="F30" s="24"/>
      <c r="G30" s="24"/>
      <c r="H30" s="24"/>
    </row>
    <row r="31" spans="1:8" ht="29.25" customHeight="1" x14ac:dyDescent="0.25">
      <c r="A31" s="73" t="s">
        <v>69</v>
      </c>
      <c r="B31" s="74"/>
      <c r="C31" s="74"/>
      <c r="D31" s="74"/>
      <c r="E31" s="74"/>
      <c r="F31" s="74"/>
      <c r="G31" s="74"/>
      <c r="H31" s="74"/>
    </row>
    <row r="32" spans="1:8" ht="8.25" customHeight="1" x14ac:dyDescent="0.25"/>
    <row r="33" spans="1:8" x14ac:dyDescent="0.25">
      <c r="A33" s="73" t="s">
        <v>59</v>
      </c>
      <c r="B33" s="74"/>
      <c r="C33" s="74"/>
      <c r="D33" s="74"/>
      <c r="E33" s="74"/>
      <c r="F33" s="74"/>
      <c r="G33" s="74"/>
      <c r="H33" s="74"/>
    </row>
    <row r="34" spans="1:8" ht="8.25" customHeight="1" x14ac:dyDescent="0.25"/>
    <row r="35" spans="1:8" ht="29.25" customHeight="1" x14ac:dyDescent="0.25">
      <c r="A35" s="73" t="s">
        <v>60</v>
      </c>
      <c r="B35" s="74"/>
      <c r="C35" s="74"/>
      <c r="D35" s="74"/>
      <c r="E35" s="74"/>
      <c r="F35" s="74"/>
      <c r="G35" s="74"/>
      <c r="H35" s="74"/>
    </row>
  </sheetData>
  <mergeCells count="20">
    <mergeCell ref="A12:E12"/>
    <mergeCell ref="A5:H5"/>
    <mergeCell ref="A16:H16"/>
    <mergeCell ref="A1:H1"/>
    <mergeCell ref="A3:H3"/>
    <mergeCell ref="A8:E8"/>
    <mergeCell ref="A9:E9"/>
    <mergeCell ref="A10:E10"/>
    <mergeCell ref="A19:E19"/>
    <mergeCell ref="A20:E20"/>
    <mergeCell ref="A21:E21"/>
    <mergeCell ref="A13:E13"/>
    <mergeCell ref="A14:E14"/>
    <mergeCell ref="A35:H35"/>
    <mergeCell ref="A23:H23"/>
    <mergeCell ref="A31:H31"/>
    <mergeCell ref="A29:E29"/>
    <mergeCell ref="A33:H33"/>
    <mergeCell ref="A26:E26"/>
    <mergeCell ref="A27:E27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topLeftCell="A19" zoomScaleNormal="100" workbookViewId="0">
      <selection activeCell="E61" sqref="E6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75" t="s">
        <v>87</v>
      </c>
      <c r="B1" s="75"/>
      <c r="C1" s="75"/>
      <c r="D1" s="75"/>
      <c r="E1" s="75"/>
      <c r="F1" s="75"/>
      <c r="G1" s="75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75" t="s">
        <v>40</v>
      </c>
      <c r="B3" s="75"/>
      <c r="C3" s="75"/>
      <c r="D3" s="75"/>
      <c r="E3" s="75"/>
      <c r="F3" s="92"/>
      <c r="G3" s="92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75" t="s">
        <v>15</v>
      </c>
      <c r="B5" s="76"/>
      <c r="C5" s="76"/>
      <c r="D5" s="76"/>
      <c r="E5" s="76"/>
      <c r="F5" s="76"/>
      <c r="G5" s="76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15.75" x14ac:dyDescent="0.25">
      <c r="A7" s="75" t="s">
        <v>1</v>
      </c>
      <c r="B7" s="99"/>
      <c r="C7" s="99"/>
      <c r="D7" s="99"/>
      <c r="E7" s="99"/>
      <c r="F7" s="99"/>
      <c r="G7" s="99"/>
    </row>
    <row r="8" spans="1:7" ht="18" x14ac:dyDescent="0.25">
      <c r="A8" s="5"/>
      <c r="B8" s="5"/>
      <c r="C8" s="5"/>
      <c r="D8" s="5"/>
      <c r="E8" s="5"/>
      <c r="F8" s="6"/>
      <c r="G8" s="6"/>
    </row>
    <row r="9" spans="1:7" ht="25.5" x14ac:dyDescent="0.25">
      <c r="A9" s="26" t="s">
        <v>16</v>
      </c>
      <c r="B9" s="25" t="s">
        <v>17</v>
      </c>
      <c r="C9" s="25" t="s">
        <v>18</v>
      </c>
      <c r="D9" s="25" t="s">
        <v>14</v>
      </c>
      <c r="E9" s="26" t="s">
        <v>61</v>
      </c>
      <c r="F9" s="26" t="s">
        <v>62</v>
      </c>
      <c r="G9" s="26" t="s">
        <v>63</v>
      </c>
    </row>
    <row r="10" spans="1:7" ht="15.75" customHeight="1" x14ac:dyDescent="0.25">
      <c r="A10" s="13">
        <v>6</v>
      </c>
      <c r="B10" s="13"/>
      <c r="C10" s="13"/>
      <c r="D10" s="13" t="s">
        <v>19</v>
      </c>
      <c r="E10" s="61">
        <f>E11+E15+E17+E20+E23+E13</f>
        <v>8855661.1600000001</v>
      </c>
      <c r="F10" s="61">
        <f t="shared" ref="F10:G10" si="0">F11+F15+F17+F20+F23+F13</f>
        <v>9192347.7299999986</v>
      </c>
      <c r="G10" s="61">
        <f t="shared" si="0"/>
        <v>9476278.7200000007</v>
      </c>
    </row>
    <row r="11" spans="1:7" ht="38.25" x14ac:dyDescent="0.25">
      <c r="A11" s="13"/>
      <c r="B11" s="56">
        <v>63</v>
      </c>
      <c r="C11" s="18"/>
      <c r="D11" s="56" t="s">
        <v>65</v>
      </c>
      <c r="E11" s="62">
        <f>E12</f>
        <v>464529.83</v>
      </c>
      <c r="F11" s="62">
        <f t="shared" ref="F11:G11" si="1">F12</f>
        <v>497710.53</v>
      </c>
      <c r="G11" s="62">
        <f t="shared" si="1"/>
        <v>504346.67</v>
      </c>
    </row>
    <row r="12" spans="1:7" x14ac:dyDescent="0.25">
      <c r="A12" s="14"/>
      <c r="B12" s="14"/>
      <c r="C12" s="15">
        <v>51</v>
      </c>
      <c r="D12" s="15" t="s">
        <v>72</v>
      </c>
      <c r="E12" s="11">
        <v>464529.83</v>
      </c>
      <c r="F12" s="11">
        <v>497710.53</v>
      </c>
      <c r="G12" s="11">
        <v>504346.67</v>
      </c>
    </row>
    <row r="13" spans="1:7" x14ac:dyDescent="0.25">
      <c r="A13" s="14"/>
      <c r="B13" s="57">
        <v>64</v>
      </c>
      <c r="C13" s="15"/>
      <c r="D13" s="53" t="s">
        <v>73</v>
      </c>
      <c r="E13" s="62">
        <f>E14</f>
        <v>6.64</v>
      </c>
      <c r="F13" s="62">
        <f t="shared" ref="F13:G13" si="2">F14</f>
        <v>13.27</v>
      </c>
      <c r="G13" s="62">
        <f t="shared" si="2"/>
        <v>13.27</v>
      </c>
    </row>
    <row r="14" spans="1:7" x14ac:dyDescent="0.25">
      <c r="A14" s="14"/>
      <c r="B14" s="14"/>
      <c r="C14" s="15">
        <v>31</v>
      </c>
      <c r="D14" s="15" t="s">
        <v>47</v>
      </c>
      <c r="E14" s="11">
        <v>6.64</v>
      </c>
      <c r="F14" s="11">
        <v>13.27</v>
      </c>
      <c r="G14" s="11">
        <v>13.27</v>
      </c>
    </row>
    <row r="15" spans="1:7" s="52" customFormat="1" ht="60" x14ac:dyDescent="0.25">
      <c r="A15" s="14"/>
      <c r="B15" s="57">
        <v>65</v>
      </c>
      <c r="C15" s="15"/>
      <c r="D15" s="55" t="s">
        <v>74</v>
      </c>
      <c r="E15" s="62">
        <f>E16</f>
        <v>30566.06</v>
      </c>
      <c r="F15" s="62">
        <f t="shared" ref="F15:G15" si="3">F16</f>
        <v>33180.699999999997</v>
      </c>
      <c r="G15" s="62">
        <f t="shared" si="3"/>
        <v>36498.769999999997</v>
      </c>
    </row>
    <row r="16" spans="1:7" x14ac:dyDescent="0.25">
      <c r="A16" s="14"/>
      <c r="B16" s="33"/>
      <c r="C16" s="15">
        <v>41</v>
      </c>
      <c r="D16" s="15" t="s">
        <v>75</v>
      </c>
      <c r="E16" s="11">
        <v>30566.06</v>
      </c>
      <c r="F16" s="11">
        <v>33180.699999999997</v>
      </c>
      <c r="G16" s="11">
        <v>36498.769999999997</v>
      </c>
    </row>
    <row r="17" spans="1:7" s="54" customFormat="1" ht="60" x14ac:dyDescent="0.25">
      <c r="A17" s="14"/>
      <c r="B17" s="57">
        <v>66</v>
      </c>
      <c r="C17" s="15"/>
      <c r="D17" s="59" t="s">
        <v>80</v>
      </c>
      <c r="E17" s="62">
        <f>E18+E19</f>
        <v>400623.8</v>
      </c>
      <c r="F17" s="62">
        <f t="shared" ref="F17:G17" si="4">F18+F19</f>
        <v>424712.99</v>
      </c>
      <c r="G17" s="62">
        <f t="shared" si="4"/>
        <v>451257.55</v>
      </c>
    </row>
    <row r="18" spans="1:7" s="54" customFormat="1" x14ac:dyDescent="0.25">
      <c r="A18" s="14"/>
      <c r="B18" s="33"/>
      <c r="C18" s="15">
        <v>31</v>
      </c>
      <c r="D18" s="15" t="s">
        <v>47</v>
      </c>
      <c r="E18" s="11">
        <v>277390.67</v>
      </c>
      <c r="F18" s="11">
        <v>278717.90000000002</v>
      </c>
      <c r="G18" s="11">
        <v>291990.18</v>
      </c>
    </row>
    <row r="19" spans="1:7" s="54" customFormat="1" x14ac:dyDescent="0.25">
      <c r="A19" s="14"/>
      <c r="B19" s="33"/>
      <c r="C19" s="15">
        <v>61</v>
      </c>
      <c r="D19" s="15" t="s">
        <v>76</v>
      </c>
      <c r="E19" s="11">
        <v>123233.13</v>
      </c>
      <c r="F19" s="11">
        <v>145995.09</v>
      </c>
      <c r="G19" s="11">
        <v>159267.37</v>
      </c>
    </row>
    <row r="20" spans="1:7" ht="51" x14ac:dyDescent="0.25">
      <c r="A20" s="14"/>
      <c r="B20" s="57">
        <v>67</v>
      </c>
      <c r="C20" s="57"/>
      <c r="D20" s="56" t="s">
        <v>66</v>
      </c>
      <c r="E20" s="62">
        <f>E21+E22</f>
        <v>7957943.9899999993</v>
      </c>
      <c r="F20" s="62">
        <f t="shared" ref="F20:G20" si="5">F21+F22</f>
        <v>8234473.9499999993</v>
      </c>
      <c r="G20" s="62">
        <f t="shared" si="5"/>
        <v>8481508</v>
      </c>
    </row>
    <row r="21" spans="1:7" x14ac:dyDescent="0.25">
      <c r="A21" s="14"/>
      <c r="B21" s="14"/>
      <c r="C21" s="15">
        <v>413</v>
      </c>
      <c r="D21" s="20" t="s">
        <v>20</v>
      </c>
      <c r="E21" s="11">
        <v>7665953.8099999996</v>
      </c>
      <c r="F21" s="11">
        <v>7934261.8499999996</v>
      </c>
      <c r="G21" s="11">
        <v>8170788.5800000001</v>
      </c>
    </row>
    <row r="22" spans="1:7" s="54" customFormat="1" x14ac:dyDescent="0.25">
      <c r="A22" s="14"/>
      <c r="B22" s="14"/>
      <c r="C22" s="15">
        <v>45</v>
      </c>
      <c r="D22" s="20" t="s">
        <v>77</v>
      </c>
      <c r="E22" s="11">
        <v>291990.18</v>
      </c>
      <c r="F22" s="11">
        <v>300212.09999999998</v>
      </c>
      <c r="G22" s="11">
        <v>310719.42</v>
      </c>
    </row>
    <row r="23" spans="1:7" s="54" customFormat="1" x14ac:dyDescent="0.25">
      <c r="A23" s="14"/>
      <c r="B23" s="57">
        <v>68</v>
      </c>
      <c r="C23" s="57"/>
      <c r="D23" s="58" t="s">
        <v>78</v>
      </c>
      <c r="E23" s="62">
        <f>E24</f>
        <v>1990.84</v>
      </c>
      <c r="F23" s="62">
        <f t="shared" ref="F23:G23" si="6">F24</f>
        <v>2256.29</v>
      </c>
      <c r="G23" s="62">
        <f t="shared" si="6"/>
        <v>2654.46</v>
      </c>
    </row>
    <row r="24" spans="1:7" s="54" customFormat="1" x14ac:dyDescent="0.25">
      <c r="A24" s="14"/>
      <c r="B24" s="14"/>
      <c r="C24" s="15">
        <v>31</v>
      </c>
      <c r="D24" s="20" t="s">
        <v>47</v>
      </c>
      <c r="E24" s="11">
        <v>1990.84</v>
      </c>
      <c r="F24" s="11">
        <v>2256.29</v>
      </c>
      <c r="G24" s="11">
        <v>2654.46</v>
      </c>
    </row>
    <row r="25" spans="1:7" ht="25.5" x14ac:dyDescent="0.25">
      <c r="A25" s="16">
        <v>7</v>
      </c>
      <c r="B25" s="17"/>
      <c r="C25" s="17"/>
      <c r="D25" s="31" t="s">
        <v>21</v>
      </c>
      <c r="E25" s="61">
        <f>E26</f>
        <v>1858.12</v>
      </c>
      <c r="F25" s="61">
        <f t="shared" ref="F25:G26" si="7">F26</f>
        <v>1990.84</v>
      </c>
      <c r="G25" s="61">
        <f t="shared" si="7"/>
        <v>1990.84</v>
      </c>
    </row>
    <row r="26" spans="1:7" ht="38.25" x14ac:dyDescent="0.25">
      <c r="A26" s="18"/>
      <c r="B26" s="56">
        <v>72</v>
      </c>
      <c r="C26" s="56"/>
      <c r="D26" s="60" t="s">
        <v>64</v>
      </c>
      <c r="E26" s="62">
        <f>E27</f>
        <v>1858.12</v>
      </c>
      <c r="F26" s="62">
        <f t="shared" si="7"/>
        <v>1990.84</v>
      </c>
      <c r="G26" s="63">
        <f t="shared" si="7"/>
        <v>1990.84</v>
      </c>
    </row>
    <row r="27" spans="1:7" x14ac:dyDescent="0.25">
      <c r="A27" s="18"/>
      <c r="B27" s="18"/>
      <c r="C27" s="15">
        <v>71</v>
      </c>
      <c r="D27" s="15" t="s">
        <v>79</v>
      </c>
      <c r="E27" s="11">
        <v>1858.12</v>
      </c>
      <c r="F27" s="11">
        <v>1990.84</v>
      </c>
      <c r="G27" s="12">
        <v>1990.84</v>
      </c>
    </row>
    <row r="28" spans="1:7" x14ac:dyDescent="0.25">
      <c r="A28" s="96" t="s">
        <v>86</v>
      </c>
      <c r="B28" s="97"/>
      <c r="C28" s="97"/>
      <c r="D28" s="98"/>
      <c r="E28" s="68">
        <f>E25+E10</f>
        <v>8857519.2799999993</v>
      </c>
      <c r="F28" s="68">
        <f t="shared" ref="F28:G28" si="8">F25+F10</f>
        <v>9194338.5699999984</v>
      </c>
      <c r="G28" s="68">
        <f t="shared" si="8"/>
        <v>9478269.5600000005</v>
      </c>
    </row>
    <row r="29" spans="1:7" s="54" customFormat="1" x14ac:dyDescent="0.25">
      <c r="A29" s="69"/>
      <c r="B29" s="69"/>
      <c r="C29" s="69"/>
      <c r="D29" s="70"/>
      <c r="E29" s="71"/>
      <c r="F29" s="71"/>
      <c r="G29" s="71"/>
    </row>
    <row r="30" spans="1:7" ht="15.75" x14ac:dyDescent="0.25">
      <c r="A30" s="75" t="s">
        <v>22</v>
      </c>
      <c r="B30" s="99"/>
      <c r="C30" s="99"/>
      <c r="D30" s="99"/>
      <c r="E30" s="99"/>
      <c r="F30" s="99"/>
      <c r="G30" s="99"/>
    </row>
    <row r="31" spans="1:7" ht="18" x14ac:dyDescent="0.25">
      <c r="A31" s="5"/>
      <c r="B31" s="5"/>
      <c r="C31" s="5"/>
      <c r="D31" s="5"/>
      <c r="E31" s="5"/>
      <c r="F31" s="6"/>
      <c r="G31" s="6"/>
    </row>
    <row r="32" spans="1:7" ht="25.5" x14ac:dyDescent="0.25">
      <c r="A32" s="26" t="s">
        <v>16</v>
      </c>
      <c r="B32" s="25" t="s">
        <v>17</v>
      </c>
      <c r="C32" s="25" t="s">
        <v>18</v>
      </c>
      <c r="D32" s="25" t="s">
        <v>23</v>
      </c>
      <c r="E32" s="26" t="s">
        <v>61</v>
      </c>
      <c r="F32" s="26" t="s">
        <v>62</v>
      </c>
      <c r="G32" s="26" t="s">
        <v>63</v>
      </c>
    </row>
    <row r="33" spans="1:7" ht="15.75" customHeight="1" x14ac:dyDescent="0.25">
      <c r="A33" s="13">
        <v>3</v>
      </c>
      <c r="B33" s="13"/>
      <c r="C33" s="13"/>
      <c r="D33" s="13" t="s">
        <v>24</v>
      </c>
      <c r="E33" s="61">
        <f>E34+E38+E45+E49</f>
        <v>7406061.6099999994</v>
      </c>
      <c r="F33" s="61">
        <f t="shared" ref="F33:G33" si="9">F34+F38+F45+F49</f>
        <v>7808082.8200000003</v>
      </c>
      <c r="G33" s="61">
        <f t="shared" si="9"/>
        <v>8470369.6400000006</v>
      </c>
    </row>
    <row r="34" spans="1:7" ht="15.75" customHeight="1" x14ac:dyDescent="0.25">
      <c r="A34" s="13"/>
      <c r="B34" s="18">
        <v>31</v>
      </c>
      <c r="C34" s="18"/>
      <c r="D34" s="18" t="s">
        <v>25</v>
      </c>
      <c r="E34" s="67">
        <f>E35+E36+E37</f>
        <v>5414168.169999999</v>
      </c>
      <c r="F34" s="67">
        <v>5574357.9500000002</v>
      </c>
      <c r="G34" s="67">
        <v>5972526.3799999999</v>
      </c>
    </row>
    <row r="35" spans="1:7" x14ac:dyDescent="0.25">
      <c r="A35" s="14"/>
      <c r="B35" s="14"/>
      <c r="C35" s="15">
        <v>413</v>
      </c>
      <c r="D35" s="15" t="s">
        <v>20</v>
      </c>
      <c r="E35" s="64">
        <v>4849797.5999999996</v>
      </c>
      <c r="F35" s="64"/>
      <c r="G35" s="64"/>
    </row>
    <row r="36" spans="1:7" s="54" customFormat="1" x14ac:dyDescent="0.25">
      <c r="A36" s="14"/>
      <c r="B36" s="14"/>
      <c r="C36" s="15">
        <v>31</v>
      </c>
      <c r="D36" s="15" t="s">
        <v>47</v>
      </c>
      <c r="E36" s="64">
        <v>162353.18</v>
      </c>
      <c r="F36" s="64"/>
      <c r="G36" s="64"/>
    </row>
    <row r="37" spans="1:7" s="54" customFormat="1" x14ac:dyDescent="0.25">
      <c r="A37" s="14"/>
      <c r="B37" s="14"/>
      <c r="C37" s="15">
        <v>51</v>
      </c>
      <c r="D37" s="15" t="s">
        <v>72</v>
      </c>
      <c r="E37" s="64">
        <v>402017.39</v>
      </c>
      <c r="F37" s="64"/>
      <c r="G37" s="64"/>
    </row>
    <row r="38" spans="1:7" x14ac:dyDescent="0.25">
      <c r="A38" s="14"/>
      <c r="B38" s="14">
        <v>32</v>
      </c>
      <c r="C38" s="15"/>
      <c r="D38" s="14" t="s">
        <v>43</v>
      </c>
      <c r="E38" s="67">
        <f>E39+E40+E41+E42+E43+E44</f>
        <v>1947180.8400000003</v>
      </c>
      <c r="F38" s="67">
        <v>2189926.34</v>
      </c>
      <c r="G38" s="67">
        <v>2455371.96</v>
      </c>
    </row>
    <row r="39" spans="1:7" x14ac:dyDescent="0.25">
      <c r="A39" s="14"/>
      <c r="B39" s="14"/>
      <c r="C39" s="15">
        <v>413</v>
      </c>
      <c r="D39" s="15" t="s">
        <v>20</v>
      </c>
      <c r="E39" s="64">
        <v>1586433.61</v>
      </c>
      <c r="F39" s="64"/>
      <c r="G39" s="64"/>
    </row>
    <row r="40" spans="1:7" s="54" customFormat="1" x14ac:dyDescent="0.25">
      <c r="A40" s="14"/>
      <c r="B40" s="14"/>
      <c r="C40" s="15">
        <v>45</v>
      </c>
      <c r="D40" s="20" t="s">
        <v>77</v>
      </c>
      <c r="E40" s="64">
        <v>31189.86</v>
      </c>
      <c r="F40" s="64"/>
      <c r="G40" s="64"/>
    </row>
    <row r="41" spans="1:7" s="54" customFormat="1" x14ac:dyDescent="0.25">
      <c r="A41" s="14"/>
      <c r="B41" s="14"/>
      <c r="C41" s="15">
        <v>31</v>
      </c>
      <c r="D41" s="15" t="s">
        <v>47</v>
      </c>
      <c r="E41" s="64">
        <v>117028.34</v>
      </c>
      <c r="F41" s="64"/>
      <c r="G41" s="64"/>
    </row>
    <row r="42" spans="1:7" s="54" customFormat="1" x14ac:dyDescent="0.25">
      <c r="A42" s="14"/>
      <c r="B42" s="14"/>
      <c r="C42" s="15">
        <v>41</v>
      </c>
      <c r="D42" s="15" t="s">
        <v>75</v>
      </c>
      <c r="E42" s="64">
        <v>30566.06</v>
      </c>
      <c r="F42" s="64"/>
      <c r="G42" s="64"/>
    </row>
    <row r="43" spans="1:7" s="54" customFormat="1" x14ac:dyDescent="0.25">
      <c r="A43" s="14"/>
      <c r="B43" s="14"/>
      <c r="C43" s="15">
        <v>51</v>
      </c>
      <c r="D43" s="15" t="s">
        <v>72</v>
      </c>
      <c r="E43" s="64">
        <v>62512.44</v>
      </c>
      <c r="F43" s="64"/>
      <c r="G43" s="64"/>
    </row>
    <row r="44" spans="1:7" s="54" customFormat="1" x14ac:dyDescent="0.25">
      <c r="A44" s="14"/>
      <c r="B44" s="14"/>
      <c r="C44" s="15">
        <v>61</v>
      </c>
      <c r="D44" s="15" t="s">
        <v>76</v>
      </c>
      <c r="E44" s="64">
        <v>119450.53</v>
      </c>
      <c r="F44" s="64"/>
      <c r="G44" s="64"/>
    </row>
    <row r="45" spans="1:7" s="54" customFormat="1" x14ac:dyDescent="0.25">
      <c r="A45" s="14"/>
      <c r="B45" s="14">
        <v>34</v>
      </c>
      <c r="C45" s="15"/>
      <c r="D45" s="14" t="s">
        <v>81</v>
      </c>
      <c r="E45" s="67">
        <f>E46+E47+E48</f>
        <v>44712.6</v>
      </c>
      <c r="F45" s="67">
        <v>43798.53</v>
      </c>
      <c r="G45" s="67">
        <v>42471.3</v>
      </c>
    </row>
    <row r="46" spans="1:7" x14ac:dyDescent="0.25">
      <c r="A46" s="14"/>
      <c r="B46" s="33"/>
      <c r="C46" s="15">
        <v>413</v>
      </c>
      <c r="D46" s="15" t="s">
        <v>20</v>
      </c>
      <c r="E46" s="64">
        <v>13844.85</v>
      </c>
      <c r="F46" s="64"/>
      <c r="G46" s="64"/>
    </row>
    <row r="47" spans="1:7" s="54" customFormat="1" x14ac:dyDescent="0.25">
      <c r="A47" s="14"/>
      <c r="B47" s="33"/>
      <c r="C47" s="15">
        <v>45</v>
      </c>
      <c r="D47" s="20" t="s">
        <v>77</v>
      </c>
      <c r="E47" s="64">
        <v>30861.11</v>
      </c>
      <c r="F47" s="64"/>
      <c r="G47" s="64"/>
    </row>
    <row r="48" spans="1:7" s="54" customFormat="1" x14ac:dyDescent="0.25">
      <c r="A48" s="14"/>
      <c r="B48" s="33"/>
      <c r="C48" s="15">
        <v>31</v>
      </c>
      <c r="D48" s="15" t="s">
        <v>47</v>
      </c>
      <c r="E48" s="64">
        <v>6.64</v>
      </c>
      <c r="F48" s="64"/>
      <c r="G48" s="64"/>
    </row>
    <row r="49" spans="1:7" s="54" customFormat="1" x14ac:dyDescent="0.25">
      <c r="A49" s="14"/>
      <c r="B49" s="14">
        <v>38</v>
      </c>
      <c r="C49" s="15"/>
      <c r="D49" s="14" t="s">
        <v>82</v>
      </c>
      <c r="E49" s="67">
        <f>E50</f>
        <v>0</v>
      </c>
      <c r="F49" s="67">
        <v>0</v>
      </c>
      <c r="G49" s="67">
        <v>0</v>
      </c>
    </row>
    <row r="50" spans="1:7" s="54" customFormat="1" x14ac:dyDescent="0.25">
      <c r="A50" s="14"/>
      <c r="B50" s="33"/>
      <c r="C50" s="15">
        <v>413</v>
      </c>
      <c r="D50" s="15" t="s">
        <v>20</v>
      </c>
      <c r="E50" s="64">
        <v>0</v>
      </c>
      <c r="F50" s="64"/>
      <c r="G50" s="64"/>
    </row>
    <row r="51" spans="1:7" ht="25.5" x14ac:dyDescent="0.25">
      <c r="A51" s="16">
        <v>4</v>
      </c>
      <c r="B51" s="17"/>
      <c r="C51" s="17"/>
      <c r="D51" s="31" t="s">
        <v>26</v>
      </c>
      <c r="E51" s="61">
        <f>E52+E54+E59</f>
        <v>130667.19999999998</v>
      </c>
      <c r="F51" s="61">
        <f t="shared" ref="F51:G51" si="10">F52+F54+F59</f>
        <v>201046.25</v>
      </c>
      <c r="G51" s="61">
        <f t="shared" si="10"/>
        <v>876778.14999999991</v>
      </c>
    </row>
    <row r="52" spans="1:7" ht="38.25" x14ac:dyDescent="0.25">
      <c r="A52" s="18"/>
      <c r="B52" s="18">
        <v>41</v>
      </c>
      <c r="C52" s="18"/>
      <c r="D52" s="32" t="s">
        <v>27</v>
      </c>
      <c r="E52" s="67">
        <f>E53</f>
        <v>6636.14</v>
      </c>
      <c r="F52" s="67">
        <v>0</v>
      </c>
      <c r="G52" s="72">
        <v>0</v>
      </c>
    </row>
    <row r="53" spans="1:7" x14ac:dyDescent="0.25">
      <c r="A53" s="18"/>
      <c r="B53" s="18"/>
      <c r="C53" s="15">
        <v>413</v>
      </c>
      <c r="D53" s="15" t="s">
        <v>20</v>
      </c>
      <c r="E53" s="64">
        <v>6636.14</v>
      </c>
      <c r="F53" s="64"/>
      <c r="G53" s="65"/>
    </row>
    <row r="54" spans="1:7" s="54" customFormat="1" ht="38.25" x14ac:dyDescent="0.25">
      <c r="A54" s="18"/>
      <c r="B54" s="18">
        <v>42</v>
      </c>
      <c r="C54" s="18"/>
      <c r="D54" s="32" t="s">
        <v>67</v>
      </c>
      <c r="E54" s="67">
        <f>E55+E56+E57+E58</f>
        <v>75647.489999999991</v>
      </c>
      <c r="F54" s="67">
        <v>0</v>
      </c>
      <c r="G54" s="72">
        <v>199084.21</v>
      </c>
    </row>
    <row r="55" spans="1:7" s="54" customFormat="1" x14ac:dyDescent="0.25">
      <c r="A55" s="18"/>
      <c r="B55" s="18"/>
      <c r="C55" s="15">
        <v>413</v>
      </c>
      <c r="D55" s="15" t="s">
        <v>20</v>
      </c>
      <c r="E55" s="64">
        <v>18913</v>
      </c>
      <c r="F55" s="64"/>
      <c r="G55" s="65"/>
    </row>
    <row r="56" spans="1:7" s="54" customFormat="1" x14ac:dyDescent="0.25">
      <c r="A56" s="18"/>
      <c r="B56" s="18"/>
      <c r="C56" s="15">
        <v>45</v>
      </c>
      <c r="D56" s="20" t="s">
        <v>77</v>
      </c>
      <c r="E56" s="64">
        <v>51093.77</v>
      </c>
      <c r="F56" s="64"/>
      <c r="G56" s="65"/>
    </row>
    <row r="57" spans="1:7" s="54" customFormat="1" x14ac:dyDescent="0.25">
      <c r="A57" s="18"/>
      <c r="B57" s="18"/>
      <c r="C57" s="15">
        <v>61</v>
      </c>
      <c r="D57" s="15" t="s">
        <v>76</v>
      </c>
      <c r="E57" s="64">
        <v>3782.6</v>
      </c>
      <c r="F57" s="64"/>
      <c r="G57" s="65"/>
    </row>
    <row r="58" spans="1:7" s="54" customFormat="1" x14ac:dyDescent="0.25">
      <c r="A58" s="18"/>
      <c r="B58" s="18"/>
      <c r="C58" s="15">
        <v>71</v>
      </c>
      <c r="D58" s="15" t="s">
        <v>79</v>
      </c>
      <c r="E58" s="64">
        <v>1858.12</v>
      </c>
      <c r="F58" s="64"/>
      <c r="G58" s="65"/>
    </row>
    <row r="59" spans="1:7" s="54" customFormat="1" ht="25.5" x14ac:dyDescent="0.25">
      <c r="A59" s="18"/>
      <c r="B59" s="18">
        <v>45</v>
      </c>
      <c r="C59" s="18"/>
      <c r="D59" s="32" t="s">
        <v>83</v>
      </c>
      <c r="E59" s="67">
        <f>E60</f>
        <v>48383.57</v>
      </c>
      <c r="F59" s="67">
        <v>201046.25</v>
      </c>
      <c r="G59" s="72">
        <v>677693.94</v>
      </c>
    </row>
    <row r="60" spans="1:7" s="54" customFormat="1" x14ac:dyDescent="0.25">
      <c r="A60" s="18"/>
      <c r="B60" s="18"/>
      <c r="C60" s="15">
        <v>45</v>
      </c>
      <c r="D60" s="20" t="s">
        <v>77</v>
      </c>
      <c r="E60" s="64">
        <v>48383.57</v>
      </c>
      <c r="F60" s="64"/>
      <c r="G60" s="65"/>
    </row>
    <row r="61" spans="1:7" s="54" customFormat="1" ht="25.5" x14ac:dyDescent="0.25">
      <c r="A61" s="16">
        <v>5</v>
      </c>
      <c r="B61" s="17"/>
      <c r="C61" s="17"/>
      <c r="D61" s="31" t="s">
        <v>26</v>
      </c>
      <c r="E61" s="61">
        <f>E62</f>
        <v>259008.03</v>
      </c>
      <c r="F61" s="61">
        <f t="shared" ref="F61:G61" si="11">F62</f>
        <v>131121.76999999999</v>
      </c>
      <c r="G61" s="61">
        <f t="shared" si="11"/>
        <v>131121.76999999999</v>
      </c>
    </row>
    <row r="62" spans="1:7" s="54" customFormat="1" ht="25.5" x14ac:dyDescent="0.25">
      <c r="A62" s="18"/>
      <c r="B62" s="18">
        <v>54</v>
      </c>
      <c r="C62" s="18"/>
      <c r="D62" s="32" t="s">
        <v>46</v>
      </c>
      <c r="E62" s="67">
        <f>E63+E64</f>
        <v>259008.03</v>
      </c>
      <c r="F62" s="67">
        <v>131121.76999999999</v>
      </c>
      <c r="G62" s="72">
        <v>131121.76999999999</v>
      </c>
    </row>
    <row r="63" spans="1:7" s="54" customFormat="1" x14ac:dyDescent="0.25">
      <c r="A63" s="18"/>
      <c r="B63" s="18"/>
      <c r="C63" s="15">
        <v>413</v>
      </c>
      <c r="D63" s="15" t="s">
        <v>20</v>
      </c>
      <c r="E63" s="64">
        <v>128546.15</v>
      </c>
      <c r="F63" s="64"/>
      <c r="G63" s="65"/>
    </row>
    <row r="64" spans="1:7" s="54" customFormat="1" x14ac:dyDescent="0.25">
      <c r="A64" s="18"/>
      <c r="B64" s="18"/>
      <c r="C64" s="15">
        <v>45</v>
      </c>
      <c r="D64" s="20" t="s">
        <v>77</v>
      </c>
      <c r="E64" s="64">
        <v>130461.88</v>
      </c>
      <c r="F64" s="64"/>
      <c r="G64" s="65"/>
    </row>
    <row r="65" spans="1:7" s="54" customFormat="1" x14ac:dyDescent="0.25">
      <c r="A65" s="13">
        <v>9</v>
      </c>
      <c r="B65" s="13"/>
      <c r="C65" s="33"/>
      <c r="D65" s="33" t="s">
        <v>84</v>
      </c>
      <c r="E65" s="61">
        <f>E66</f>
        <v>1061782.47</v>
      </c>
      <c r="F65" s="61">
        <f t="shared" ref="F65:G66" si="12">F66</f>
        <v>1054087.73</v>
      </c>
      <c r="G65" s="66">
        <f t="shared" si="12"/>
        <v>0</v>
      </c>
    </row>
    <row r="66" spans="1:7" s="54" customFormat="1" x14ac:dyDescent="0.25">
      <c r="A66" s="18"/>
      <c r="B66" s="18">
        <v>92</v>
      </c>
      <c r="C66" s="14"/>
      <c r="D66" s="14" t="s">
        <v>85</v>
      </c>
      <c r="E66" s="11">
        <f>E67</f>
        <v>1061782.47</v>
      </c>
      <c r="F66" s="11">
        <f t="shared" si="12"/>
        <v>1054087.73</v>
      </c>
      <c r="G66" s="12">
        <f t="shared" si="12"/>
        <v>0</v>
      </c>
    </row>
    <row r="67" spans="1:7" s="54" customFormat="1" x14ac:dyDescent="0.25">
      <c r="A67" s="18"/>
      <c r="B67" s="18"/>
      <c r="C67" s="15">
        <v>413</v>
      </c>
      <c r="D67" s="15" t="s">
        <v>20</v>
      </c>
      <c r="E67" s="64">
        <v>1061782.47</v>
      </c>
      <c r="F67" s="64">
        <v>1054087.73</v>
      </c>
      <c r="G67" s="65">
        <v>0</v>
      </c>
    </row>
    <row r="68" spans="1:7" x14ac:dyDescent="0.25">
      <c r="A68" s="96" t="s">
        <v>30</v>
      </c>
      <c r="B68" s="97"/>
      <c r="C68" s="97"/>
      <c r="D68" s="98"/>
      <c r="E68" s="68">
        <f>E61+E51+E33+E65</f>
        <v>8857519.3100000005</v>
      </c>
      <c r="F68" s="68">
        <f>F61+F51+F33+F65</f>
        <v>9194338.5700000003</v>
      </c>
      <c r="G68" s="68">
        <f t="shared" ref="G68" si="13">G61+G51+G33+G65</f>
        <v>9478269.5600000005</v>
      </c>
    </row>
  </sheetData>
  <mergeCells count="7">
    <mergeCell ref="A68:D68"/>
    <mergeCell ref="A7:G7"/>
    <mergeCell ref="A30:G30"/>
    <mergeCell ref="A1:G1"/>
    <mergeCell ref="A3:G3"/>
    <mergeCell ref="A5:G5"/>
    <mergeCell ref="A28:D28"/>
  </mergeCells>
  <pageMargins left="0.7" right="0.7" top="0.75" bottom="0.75" header="0.3" footer="0.3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workbookViewId="0">
      <selection activeCell="C37" sqref="C37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7" ht="42" customHeight="1" x14ac:dyDescent="0.25">
      <c r="A1" s="75" t="s">
        <v>87</v>
      </c>
      <c r="B1" s="75"/>
      <c r="C1" s="75"/>
      <c r="D1" s="75"/>
      <c r="E1" s="75"/>
      <c r="F1" s="75"/>
      <c r="G1" s="75"/>
    </row>
    <row r="2" spans="1:7" ht="18" customHeight="1" x14ac:dyDescent="0.25">
      <c r="A2" s="5"/>
      <c r="B2" s="5"/>
      <c r="C2" s="5"/>
      <c r="D2" s="5"/>
    </row>
    <row r="3" spans="1:7" ht="15.75" x14ac:dyDescent="0.25">
      <c r="A3" s="75" t="s">
        <v>40</v>
      </c>
      <c r="B3" s="75"/>
      <c r="C3" s="92"/>
      <c r="D3" s="92"/>
    </row>
    <row r="4" spans="1:7" ht="18" x14ac:dyDescent="0.25">
      <c r="A4" s="5"/>
      <c r="B4" s="5"/>
      <c r="C4" s="6"/>
      <c r="D4" s="6"/>
    </row>
    <row r="5" spans="1:7" ht="18" customHeight="1" x14ac:dyDescent="0.25">
      <c r="A5" s="75" t="s">
        <v>15</v>
      </c>
      <c r="B5" s="76"/>
      <c r="C5" s="76"/>
      <c r="D5" s="76"/>
    </row>
    <row r="6" spans="1:7" ht="18" x14ac:dyDescent="0.25">
      <c r="A6" s="5"/>
      <c r="B6" s="5"/>
      <c r="C6" s="6"/>
      <c r="D6" s="6"/>
    </row>
    <row r="7" spans="1:7" ht="15.75" x14ac:dyDescent="0.25">
      <c r="A7" s="75" t="s">
        <v>28</v>
      </c>
      <c r="B7" s="99"/>
      <c r="C7" s="99"/>
      <c r="D7" s="99"/>
    </row>
    <row r="8" spans="1:7" ht="18" x14ac:dyDescent="0.25">
      <c r="A8" s="5"/>
      <c r="B8" s="5"/>
      <c r="C8" s="6"/>
      <c r="D8" s="6"/>
    </row>
    <row r="9" spans="1:7" ht="25.5" x14ac:dyDescent="0.25">
      <c r="A9" s="26" t="s">
        <v>29</v>
      </c>
      <c r="B9" s="26" t="s">
        <v>61</v>
      </c>
      <c r="C9" s="26" t="s">
        <v>62</v>
      </c>
      <c r="D9" s="26" t="s">
        <v>63</v>
      </c>
    </row>
    <row r="10" spans="1:7" ht="15.75" customHeight="1" x14ac:dyDescent="0.25">
      <c r="A10" s="13" t="s">
        <v>30</v>
      </c>
      <c r="B10" s="11"/>
      <c r="C10" s="11"/>
      <c r="D10" s="11"/>
    </row>
    <row r="11" spans="1:7" ht="15.75" customHeight="1" x14ac:dyDescent="0.25">
      <c r="A11" s="13" t="s">
        <v>31</v>
      </c>
      <c r="B11" s="11"/>
      <c r="C11" s="11"/>
      <c r="D11" s="11"/>
    </row>
    <row r="12" spans="1:7" ht="25.5" x14ac:dyDescent="0.25">
      <c r="A12" s="20" t="s">
        <v>32</v>
      </c>
      <c r="B12" s="11"/>
      <c r="C12" s="11"/>
      <c r="D12" s="11"/>
    </row>
    <row r="13" spans="1:7" x14ac:dyDescent="0.25">
      <c r="A13" s="19" t="s">
        <v>33</v>
      </c>
      <c r="B13" s="11"/>
      <c r="C13" s="11"/>
      <c r="D13" s="11"/>
    </row>
    <row r="14" spans="1:7" x14ac:dyDescent="0.25">
      <c r="A14" s="13" t="s">
        <v>34</v>
      </c>
      <c r="B14" s="11"/>
      <c r="C14" s="11"/>
      <c r="D14" s="12"/>
    </row>
    <row r="15" spans="1:7" ht="25.5" x14ac:dyDescent="0.25">
      <c r="A15" s="21" t="s">
        <v>35</v>
      </c>
      <c r="B15" s="11"/>
      <c r="C15" s="11"/>
      <c r="D15" s="12"/>
    </row>
  </sheetData>
  <mergeCells count="4">
    <mergeCell ref="A3:D3"/>
    <mergeCell ref="A5:D5"/>
    <mergeCell ref="A7:D7"/>
    <mergeCell ref="A1:G1"/>
  </mergeCells>
  <pageMargins left="0.7" right="0.7" top="0.75" bottom="0.75" header="0.3" footer="0.3"/>
  <pageSetup paperSize="9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workbookViewId="0">
      <selection activeCell="G22" sqref="G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7" width="25.28515625" customWidth="1"/>
  </cols>
  <sheetData>
    <row r="1" spans="1:7" ht="42" customHeight="1" x14ac:dyDescent="0.25">
      <c r="A1" s="75" t="s">
        <v>87</v>
      </c>
      <c r="B1" s="75"/>
      <c r="C1" s="75"/>
      <c r="D1" s="75"/>
      <c r="E1" s="75"/>
      <c r="F1" s="75"/>
      <c r="G1" s="75"/>
    </row>
    <row r="2" spans="1:7" ht="18" customHeight="1" x14ac:dyDescent="0.25">
      <c r="A2" s="5"/>
      <c r="B2" s="5"/>
      <c r="C2" s="5"/>
      <c r="D2" s="5"/>
      <c r="E2" s="5"/>
      <c r="F2" s="5"/>
      <c r="G2" s="5"/>
    </row>
    <row r="3" spans="1:7" ht="15.75" x14ac:dyDescent="0.25">
      <c r="A3" s="75" t="s">
        <v>40</v>
      </c>
      <c r="B3" s="75"/>
      <c r="C3" s="75"/>
      <c r="D3" s="75"/>
      <c r="E3" s="75"/>
      <c r="F3" s="92"/>
      <c r="G3" s="92"/>
    </row>
    <row r="4" spans="1:7" ht="18" x14ac:dyDescent="0.25">
      <c r="A4" s="5"/>
      <c r="B4" s="5"/>
      <c r="C4" s="5"/>
      <c r="D4" s="5"/>
      <c r="E4" s="5"/>
      <c r="F4" s="6"/>
      <c r="G4" s="6"/>
    </row>
    <row r="5" spans="1:7" ht="18" customHeight="1" x14ac:dyDescent="0.25">
      <c r="A5" s="75" t="s">
        <v>36</v>
      </c>
      <c r="B5" s="76"/>
      <c r="C5" s="76"/>
      <c r="D5" s="76"/>
      <c r="E5" s="76"/>
      <c r="F5" s="76"/>
      <c r="G5" s="76"/>
    </row>
    <row r="6" spans="1:7" ht="18" x14ac:dyDescent="0.25">
      <c r="A6" s="5"/>
      <c r="B6" s="5"/>
      <c r="C6" s="5"/>
      <c r="D6" s="5"/>
      <c r="E6" s="5"/>
      <c r="F6" s="6"/>
      <c r="G6" s="6"/>
    </row>
    <row r="7" spans="1:7" ht="25.5" x14ac:dyDescent="0.25">
      <c r="A7" s="26" t="s">
        <v>16</v>
      </c>
      <c r="B7" s="25" t="s">
        <v>17</v>
      </c>
      <c r="C7" s="25" t="s">
        <v>18</v>
      </c>
      <c r="D7" s="25" t="s">
        <v>70</v>
      </c>
      <c r="E7" s="26" t="s">
        <v>61</v>
      </c>
      <c r="F7" s="26" t="s">
        <v>62</v>
      </c>
      <c r="G7" s="26" t="s">
        <v>63</v>
      </c>
    </row>
    <row r="8" spans="1:7" ht="25.5" x14ac:dyDescent="0.25">
      <c r="A8" s="13">
        <v>8</v>
      </c>
      <c r="B8" s="13"/>
      <c r="C8" s="13"/>
      <c r="D8" s="13" t="s">
        <v>37</v>
      </c>
      <c r="E8" s="61">
        <f>E9</f>
        <v>0</v>
      </c>
      <c r="F8" s="61">
        <f t="shared" ref="F8:G9" si="0">F9</f>
        <v>0</v>
      </c>
      <c r="G8" s="61">
        <f t="shared" si="0"/>
        <v>0</v>
      </c>
    </row>
    <row r="9" spans="1:7" x14ac:dyDescent="0.25">
      <c r="A9" s="13"/>
      <c r="B9" s="18">
        <v>84</v>
      </c>
      <c r="C9" s="18"/>
      <c r="D9" s="18" t="s">
        <v>44</v>
      </c>
      <c r="E9" s="11">
        <f>E10</f>
        <v>0</v>
      </c>
      <c r="F9" s="11">
        <f t="shared" si="0"/>
        <v>0</v>
      </c>
      <c r="G9" s="11">
        <f t="shared" si="0"/>
        <v>0</v>
      </c>
    </row>
    <row r="10" spans="1:7" ht="25.5" x14ac:dyDescent="0.25">
      <c r="A10" s="14"/>
      <c r="B10" s="14"/>
      <c r="C10" s="15">
        <v>81</v>
      </c>
      <c r="D10" s="20" t="s">
        <v>45</v>
      </c>
      <c r="E10" s="64">
        <v>0</v>
      </c>
      <c r="F10" s="64">
        <v>0</v>
      </c>
      <c r="G10" s="64">
        <v>0</v>
      </c>
    </row>
    <row r="11" spans="1:7" ht="25.5" x14ac:dyDescent="0.25">
      <c r="A11" s="16">
        <v>5</v>
      </c>
      <c r="B11" s="17"/>
      <c r="C11" s="17"/>
      <c r="D11" s="31" t="s">
        <v>38</v>
      </c>
      <c r="E11" s="61">
        <f>E12</f>
        <v>259008.03</v>
      </c>
      <c r="F11" s="61">
        <f t="shared" ref="F11:G11" si="1">F12</f>
        <v>131121.76999999999</v>
      </c>
      <c r="G11" s="61">
        <f t="shared" si="1"/>
        <v>131121.76999999999</v>
      </c>
    </row>
    <row r="12" spans="1:7" ht="25.5" x14ac:dyDescent="0.25">
      <c r="A12" s="18"/>
      <c r="B12" s="18">
        <v>54</v>
      </c>
      <c r="C12" s="18"/>
      <c r="D12" s="32" t="s">
        <v>46</v>
      </c>
      <c r="E12" s="11">
        <f>E13+E14</f>
        <v>259008.03</v>
      </c>
      <c r="F12" s="11">
        <v>131121.76999999999</v>
      </c>
      <c r="G12" s="12">
        <v>131121.76999999999</v>
      </c>
    </row>
    <row r="13" spans="1:7" x14ac:dyDescent="0.25">
      <c r="A13" s="18"/>
      <c r="B13" s="18"/>
      <c r="C13" s="15">
        <v>413</v>
      </c>
      <c r="D13" s="15" t="s">
        <v>20</v>
      </c>
      <c r="E13" s="64">
        <v>128546.15</v>
      </c>
      <c r="F13" s="64"/>
      <c r="G13" s="65"/>
    </row>
    <row r="14" spans="1:7" x14ac:dyDescent="0.25">
      <c r="A14" s="18"/>
      <c r="B14" s="18"/>
      <c r="C14" s="15">
        <v>45</v>
      </c>
      <c r="D14" s="20" t="s">
        <v>77</v>
      </c>
      <c r="E14" s="64">
        <v>130461.88</v>
      </c>
      <c r="F14" s="64"/>
      <c r="G14" s="65"/>
    </row>
  </sheetData>
  <mergeCells count="3">
    <mergeCell ref="A1:G1"/>
    <mergeCell ref="A3:G3"/>
    <mergeCell ref="A5:G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75" t="s">
        <v>87</v>
      </c>
      <c r="B1" s="75"/>
      <c r="C1" s="75"/>
      <c r="D1" s="75"/>
      <c r="E1" s="75"/>
      <c r="F1" s="75"/>
      <c r="G1" s="75"/>
      <c r="H1" s="75"/>
      <c r="I1" s="75"/>
    </row>
    <row r="2" spans="1:9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9" ht="18" customHeight="1" x14ac:dyDescent="0.25">
      <c r="A3" s="75" t="s">
        <v>39</v>
      </c>
      <c r="B3" s="76"/>
      <c r="C3" s="76"/>
      <c r="D3" s="76"/>
      <c r="E3" s="76"/>
      <c r="F3" s="76"/>
      <c r="G3" s="76"/>
      <c r="H3" s="76"/>
      <c r="I3" s="7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25.5" x14ac:dyDescent="0.25">
      <c r="A5" s="112" t="s">
        <v>41</v>
      </c>
      <c r="B5" s="113"/>
      <c r="C5" s="114"/>
      <c r="D5" s="25" t="s">
        <v>42</v>
      </c>
      <c r="E5" s="25" t="s">
        <v>12</v>
      </c>
      <c r="F5" s="26" t="s">
        <v>13</v>
      </c>
      <c r="G5" s="26" t="s">
        <v>61</v>
      </c>
      <c r="H5" s="26" t="s">
        <v>62</v>
      </c>
      <c r="I5" s="26" t="s">
        <v>63</v>
      </c>
    </row>
    <row r="6" spans="1:9" x14ac:dyDescent="0.25">
      <c r="A6" s="106" t="s">
        <v>48</v>
      </c>
      <c r="B6" s="107"/>
      <c r="C6" s="108"/>
      <c r="D6" s="35" t="s">
        <v>49</v>
      </c>
      <c r="E6" s="10"/>
      <c r="F6" s="11"/>
      <c r="G6" s="11"/>
      <c r="H6" s="11"/>
      <c r="I6" s="11"/>
    </row>
    <row r="7" spans="1:9" x14ac:dyDescent="0.25">
      <c r="A7" s="106" t="s">
        <v>50</v>
      </c>
      <c r="B7" s="107"/>
      <c r="C7" s="108"/>
      <c r="D7" s="35" t="s">
        <v>51</v>
      </c>
      <c r="E7" s="10"/>
      <c r="F7" s="11"/>
      <c r="G7" s="11"/>
      <c r="H7" s="11"/>
      <c r="I7" s="11"/>
    </row>
    <row r="8" spans="1:9" x14ac:dyDescent="0.25">
      <c r="A8" s="109" t="s">
        <v>52</v>
      </c>
      <c r="B8" s="110"/>
      <c r="C8" s="111"/>
      <c r="D8" s="51" t="s">
        <v>53</v>
      </c>
      <c r="E8" s="10"/>
      <c r="F8" s="11"/>
      <c r="G8" s="11"/>
      <c r="H8" s="11"/>
      <c r="I8" s="12"/>
    </row>
    <row r="9" spans="1:9" x14ac:dyDescent="0.25">
      <c r="A9" s="100">
        <v>3</v>
      </c>
      <c r="B9" s="101"/>
      <c r="C9" s="102"/>
      <c r="D9" s="34" t="s">
        <v>24</v>
      </c>
      <c r="E9" s="10"/>
      <c r="F9" s="11"/>
      <c r="G9" s="11"/>
      <c r="H9" s="11"/>
      <c r="I9" s="12"/>
    </row>
    <row r="10" spans="1:9" x14ac:dyDescent="0.25">
      <c r="A10" s="103">
        <v>31</v>
      </c>
      <c r="B10" s="104"/>
      <c r="C10" s="105"/>
      <c r="D10" s="34" t="s">
        <v>25</v>
      </c>
      <c r="E10" s="10"/>
      <c r="F10" s="11"/>
      <c r="G10" s="11"/>
      <c r="H10" s="11"/>
      <c r="I10" s="12"/>
    </row>
    <row r="11" spans="1:9" x14ac:dyDescent="0.25">
      <c r="A11" s="103">
        <v>32</v>
      </c>
      <c r="B11" s="104"/>
      <c r="C11" s="105"/>
      <c r="D11" s="34" t="s">
        <v>43</v>
      </c>
      <c r="E11" s="10"/>
      <c r="F11" s="11"/>
      <c r="G11" s="11"/>
      <c r="H11" s="11"/>
      <c r="I11" s="12"/>
    </row>
    <row r="12" spans="1:9" x14ac:dyDescent="0.25">
      <c r="A12" s="106" t="s">
        <v>48</v>
      </c>
      <c r="B12" s="107"/>
      <c r="C12" s="108"/>
      <c r="D12" s="35" t="s">
        <v>49</v>
      </c>
      <c r="E12" s="10"/>
      <c r="F12" s="11"/>
      <c r="G12" s="11"/>
      <c r="H12" s="11"/>
      <c r="I12" s="11"/>
    </row>
    <row r="13" spans="1:9" ht="14.25" customHeight="1" x14ac:dyDescent="0.25">
      <c r="A13" s="106" t="s">
        <v>54</v>
      </c>
      <c r="B13" s="107"/>
      <c r="C13" s="108"/>
      <c r="D13" s="35" t="s">
        <v>55</v>
      </c>
      <c r="E13" s="10"/>
      <c r="F13" s="11"/>
      <c r="G13" s="11"/>
      <c r="H13" s="11"/>
      <c r="I13" s="11"/>
    </row>
    <row r="14" spans="1:9" ht="15" customHeight="1" x14ac:dyDescent="0.25">
      <c r="A14" s="109" t="s">
        <v>52</v>
      </c>
      <c r="B14" s="110"/>
      <c r="C14" s="111"/>
      <c r="D14" s="51" t="s">
        <v>53</v>
      </c>
      <c r="E14" s="10"/>
      <c r="F14" s="11"/>
      <c r="G14" s="11"/>
      <c r="H14" s="11"/>
      <c r="I14" s="12"/>
    </row>
    <row r="15" spans="1:9" x14ac:dyDescent="0.25">
      <c r="A15" s="100">
        <v>3</v>
      </c>
      <c r="B15" s="101"/>
      <c r="C15" s="102"/>
      <c r="D15" s="34" t="s">
        <v>24</v>
      </c>
      <c r="E15" s="10"/>
      <c r="F15" s="11"/>
      <c r="G15" s="11"/>
      <c r="H15" s="11"/>
      <c r="I15" s="12"/>
    </row>
    <row r="16" spans="1:9" x14ac:dyDescent="0.25">
      <c r="A16" s="103">
        <v>32</v>
      </c>
      <c r="B16" s="104"/>
      <c r="C16" s="105"/>
      <c r="D16" s="34" t="s">
        <v>43</v>
      </c>
      <c r="E16" s="10"/>
      <c r="F16" s="11"/>
      <c r="G16" s="11"/>
      <c r="H16" s="11"/>
      <c r="I16" s="12"/>
    </row>
    <row r="17" spans="1:9" ht="15" customHeight="1" x14ac:dyDescent="0.25">
      <c r="A17" s="109" t="s">
        <v>52</v>
      </c>
      <c r="B17" s="110"/>
      <c r="C17" s="111"/>
      <c r="D17" s="51" t="s">
        <v>53</v>
      </c>
      <c r="E17" s="10"/>
      <c r="F17" s="11"/>
      <c r="G17" s="11"/>
      <c r="H17" s="11"/>
      <c r="I17" s="12"/>
    </row>
    <row r="18" spans="1:9" ht="25.5" x14ac:dyDescent="0.25">
      <c r="A18" s="100">
        <v>4</v>
      </c>
      <c r="B18" s="101"/>
      <c r="C18" s="102"/>
      <c r="D18" s="34" t="s">
        <v>26</v>
      </c>
      <c r="E18" s="10"/>
      <c r="F18" s="11"/>
      <c r="G18" s="11"/>
      <c r="H18" s="11"/>
      <c r="I18" s="12"/>
    </row>
    <row r="19" spans="1:9" ht="25.5" x14ac:dyDescent="0.25">
      <c r="A19" s="103">
        <v>42</v>
      </c>
      <c r="B19" s="104"/>
      <c r="C19" s="105"/>
      <c r="D19" s="34" t="s">
        <v>67</v>
      </c>
      <c r="E19" s="10"/>
      <c r="F19" s="11"/>
      <c r="G19" s="11"/>
      <c r="H19" s="11"/>
      <c r="I19" s="12"/>
    </row>
  </sheetData>
  <mergeCells count="17"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16:C16"/>
    <mergeCell ref="A18:C18"/>
    <mergeCell ref="A19:C19"/>
    <mergeCell ref="A12:C12"/>
    <mergeCell ref="A13:C13"/>
    <mergeCell ref="A14:C14"/>
    <mergeCell ref="A15:C15"/>
    <mergeCell ref="A17:C17"/>
  </mergeCells>
  <pageMargins left="0.7" right="0.7" top="0.75" bottom="0.75" header="0.3" footer="0.3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2022-10-07T10:52:14Z</cp:lastPrinted>
  <dcterms:created xsi:type="dcterms:W3CDTF">2022-08-12T12:51:27Z</dcterms:created>
  <dcterms:modified xsi:type="dcterms:W3CDTF">2022-10-07T10:52:27Z</dcterms:modified>
</cp:coreProperties>
</file>