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D:\Tomo\u obradi\18037-GL_ENO_PBU_Centar za rehabilitaciju (NEK-Ira)\01 projekt\za slanje\"/>
    </mc:Choice>
  </mc:AlternateContent>
  <xr:revisionPtr revIDLastSave="0" documentId="10_ncr:8100000_{119F8B48-394E-411C-AF59-2A450E8CB7BE}" xr6:coauthVersionLast="33" xr6:coauthVersionMax="33" xr10:uidLastSave="{00000000-0000-0000-0000-000000000000}"/>
  <bookViews>
    <workbookView xWindow="11700" yWindow="30" windowWidth="15630" windowHeight="13440" xr2:uid="{00000000-000D-0000-FFFF-FFFF00000000}"/>
  </bookViews>
  <sheets>
    <sheet name="Troškovnik" sheetId="5" r:id="rId1"/>
    <sheet name="Sheet1" sheetId="6" r:id="rId2"/>
  </sheets>
  <definedNames>
    <definedName name="_Toc85860699" localSheetId="0">Troškovnik!#REF!</definedName>
    <definedName name="_xlnm.Print_Area" localSheetId="0">Troškovnik!$A$1:$F$306</definedName>
  </definedNames>
  <calcPr calcId="162913"/>
</workbook>
</file>

<file path=xl/calcChain.xml><?xml version="1.0" encoding="utf-8"?>
<calcChain xmlns="http://schemas.openxmlformats.org/spreadsheetml/2006/main">
  <c r="A107" i="5" l="1"/>
  <c r="A108" i="5"/>
  <c r="A271" i="5"/>
  <c r="A272" i="5"/>
  <c r="A273" i="5"/>
  <c r="A274" i="5"/>
  <c r="A275" i="5"/>
  <c r="A264" i="5"/>
  <c r="A223" i="5"/>
  <c r="A224" i="5"/>
  <c r="A225" i="5"/>
  <c r="A226" i="5"/>
  <c r="A198" i="5" l="1"/>
  <c r="A199" i="5"/>
  <c r="A200" i="5"/>
  <c r="A201" i="5"/>
  <c r="A202" i="5"/>
  <c r="A203" i="5"/>
  <c r="A204" i="5"/>
  <c r="A205" i="5"/>
  <c r="A206" i="5"/>
  <c r="A207" i="5"/>
  <c r="A208" i="5"/>
  <c r="A209" i="5"/>
  <c r="A210" i="5"/>
  <c r="A211" i="5"/>
  <c r="A212" i="5"/>
  <c r="A213" i="5"/>
  <c r="A214" i="5"/>
  <c r="A105" i="5" l="1"/>
  <c r="A106"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52" i="5" l="1"/>
  <c r="A51" i="5"/>
  <c r="A197" i="5"/>
  <c r="A42" i="5" l="1"/>
  <c r="A222" i="5" l="1"/>
  <c r="A43" i="5" l="1"/>
  <c r="A44" i="5"/>
  <c r="B290" i="5"/>
  <c r="A290" i="5"/>
  <c r="W273" i="5" l="1"/>
  <c r="X273" i="5" s="1"/>
  <c r="A244" i="5" l="1"/>
  <c r="A245" i="5"/>
  <c r="A246" i="5"/>
  <c r="A247" i="5"/>
  <c r="A248" i="5"/>
  <c r="A237" i="5"/>
  <c r="A238" i="5"/>
  <c r="A239" i="5"/>
  <c r="A240" i="5"/>
  <c r="A241" i="5"/>
  <c r="A242" i="5"/>
  <c r="A243" i="5"/>
  <c r="A236" i="5"/>
  <c r="A196" i="5" l="1"/>
  <c r="B46" i="5" l="1"/>
  <c r="A104" i="5" l="1"/>
  <c r="A58" i="5" l="1"/>
  <c r="A60" i="5"/>
  <c r="A62" i="5"/>
  <c r="A64" i="5"/>
  <c r="A66" i="5"/>
  <c r="A68" i="5"/>
  <c r="A70" i="5"/>
  <c r="A72" i="5"/>
  <c r="A74" i="5"/>
  <c r="A76" i="5"/>
  <c r="A78" i="5"/>
  <c r="A80" i="5"/>
  <c r="A82" i="5"/>
  <c r="A84" i="5"/>
  <c r="A86" i="5"/>
  <c r="A88" i="5"/>
  <c r="A90" i="5"/>
  <c r="A92" i="5"/>
  <c r="A94" i="5"/>
  <c r="A96" i="5"/>
  <c r="A98" i="5"/>
  <c r="B100" i="5"/>
  <c r="A220" i="5" l="1"/>
  <c r="A221" i="5"/>
  <c r="B250" i="5" l="1"/>
  <c r="A255" i="5"/>
  <c r="A256" i="5"/>
  <c r="A257" i="5"/>
  <c r="A258" i="5"/>
  <c r="A259" i="5"/>
  <c r="A260" i="5"/>
  <c r="A261" i="5"/>
  <c r="A262" i="5"/>
  <c r="A263" i="5"/>
  <c r="B192" i="5" l="1"/>
  <c r="A281" i="5" l="1"/>
  <c r="A282" i="5"/>
  <c r="A283" i="5"/>
  <c r="B297" i="5" l="1"/>
  <c r="A297" i="5"/>
  <c r="B294" i="5" l="1"/>
  <c r="A294" i="5"/>
  <c r="B292" i="5"/>
  <c r="A292" i="5"/>
  <c r="A254" i="5"/>
  <c r="A270" i="5"/>
  <c r="B145" i="5"/>
  <c r="B216" i="5" l="1"/>
  <c r="B298" i="5" l="1"/>
  <c r="A298" i="5"/>
  <c r="B293" i="5"/>
  <c r="A293" i="5"/>
  <c r="B285" i="5" l="1"/>
  <c r="B277" i="5"/>
  <c r="B228" i="5"/>
  <c r="B54" i="5"/>
  <c r="B266" i="5"/>
  <c r="A300" i="5"/>
  <c r="A299" i="5"/>
  <c r="A296" i="5"/>
  <c r="A295" i="5"/>
  <c r="A291" i="5"/>
  <c r="B300" i="5" l="1"/>
  <c r="B299" i="5"/>
  <c r="B296" i="5"/>
  <c r="B295" i="5"/>
  <c r="B291" i="5"/>
</calcChain>
</file>

<file path=xl/sharedStrings.xml><?xml version="1.0" encoding="utf-8"?>
<sst xmlns="http://schemas.openxmlformats.org/spreadsheetml/2006/main" count="435" uniqueCount="248">
  <si>
    <t>KOLIČINA</t>
  </si>
  <si>
    <t>kn</t>
  </si>
  <si>
    <t>REKAPITULACIJA</t>
  </si>
  <si>
    <t>r.b.</t>
  </si>
  <si>
    <t>OPIS</t>
  </si>
  <si>
    <t>NAPOMENA :</t>
  </si>
  <si>
    <t>kom</t>
  </si>
  <si>
    <t>m</t>
  </si>
  <si>
    <t>kpl</t>
  </si>
  <si>
    <t>4.</t>
  </si>
  <si>
    <t>1.</t>
  </si>
  <si>
    <t>2.</t>
  </si>
  <si>
    <t>3.</t>
  </si>
  <si>
    <t>5.</t>
  </si>
  <si>
    <t>6.</t>
  </si>
  <si>
    <t>7.</t>
  </si>
  <si>
    <t>8.</t>
  </si>
  <si>
    <t>Kabel PP-Y 3x1,5 mm²</t>
  </si>
  <si>
    <t>Kabel PP-Y 3x2,5 mm²</t>
  </si>
  <si>
    <t>OSTALO</t>
  </si>
  <si>
    <t>Prilikom izrade ponude, ponuditelj mora provjeriti rokove nabave materijala i opreme, da bi radove dovršio u ugovorenom roku, bez kašnjenja uzrokovanih rokovima isporuke.</t>
  </si>
  <si>
    <t>- nabavu i transport na gradilište</t>
  </si>
  <si>
    <t>- izrada prateće radioničke dokumentacije</t>
  </si>
  <si>
    <t>- ispitivanja električne instalacije i izdavanja potrebnih atesta o izvršenim mjerenjima</t>
  </si>
  <si>
    <t>- puštanje sustava u rad, kao i ostali radovi koji nisu posebno iskazani specifikacijama, a potrebni su za potpunu i urednu izvedbu projektiranih instalacija, njihovu funkcionalnost, pogonsku gotovost i primopredaju korisniku 
(uputstva za rukovanje i održavanje, izrada natpisnih pločica, pribavljanje potrebne dokumentacije za uporabnu dozvolu i sl. )</t>
  </si>
  <si>
    <t>- u troškovima materijala, podrazumijeva se nabavna cijena kako primarnog, tako i kompletnog pomoćnog spojno-potrošnog materijala, uključivo sa svim potrebnim prijenosima, utovarima i istovarima, uskladištenjem i čuvanjem</t>
  </si>
  <si>
    <t>- za sve izvedene radove, ugrađene materijale i opremu , potrebno je u skladu s propisima ishodovati dokaze o kakvoći (atestna dokumentacija i sl.), koji se bez posebne naknade daju na uvid nadzornom inženjeru, a prilikom primopredaje građevine uručuju Naručitelju, odnosno krajnjem korisniku</t>
  </si>
  <si>
    <t>- u ponudbenim cijenama mora biti obuhvaćen sav rad, glavni i pomoćni, uporaba potrebne mehanizacije i strojeva, uporaba lakih pokretnih skela, sva potrebna podupiranja, sav unutarnji transport te potrebna zaštita izvedenih radova</t>
  </si>
  <si>
    <t>Svi radovi moraju se izvoditi sa stručno osposobljenom radnom snagom za svaku vrstu radova. Nadzorni inženjer ima pravo tražiti da se neodgovarajuća stručna radna snaga zamijeni, što obvezuje Izvođača radova da to i učini.</t>
  </si>
  <si>
    <t>9.</t>
  </si>
  <si>
    <t>U slučaju da Izvođač radova izvede pojedine radove čiji kvaliteta ne zadovoljava kvalitetu predviđenu projektom, dužan je o svom trošku iste radove ukloniti i ponovo izvesti onako kako je predviđeno projektom.</t>
  </si>
  <si>
    <t>10.</t>
  </si>
  <si>
    <t>11.</t>
  </si>
  <si>
    <t xml:space="preserve"> </t>
  </si>
  <si>
    <t>12.</t>
  </si>
  <si>
    <t>13.</t>
  </si>
  <si>
    <t>Ponuditelj je prilikom ugovaranja izvođenja dužan izdati uvjerenje o primitku projektne dokumentacije i troškovnika na koje nema primjedbi.</t>
  </si>
  <si>
    <t>14.</t>
  </si>
  <si>
    <t>Zakonom propisani atesti i certifikati za dokaz kvalitete ugrađene opreme i izvedenih radova moraju biti uračunati u jediničnim cijenama i neće se posebno platiti, osim ako je to stavkom troškovnika traženo.</t>
  </si>
  <si>
    <t>Prije početka radova izvođač radova dužan je u skladu s postojećim propisima označiti i osigurati gradilište.</t>
  </si>
  <si>
    <t>Sve stavke troškovnika moraju se količinski kontrolirati prije narudžbe.</t>
  </si>
  <si>
    <t>15.</t>
  </si>
  <si>
    <t>16.</t>
  </si>
  <si>
    <t>Sve odredbe ovih općih uvjeta kao i ostali dijelovi projekta su sastavni dio ugovora o gradnji zaključenog između Investitora i Izvođača, a Izvođač se obvezuje da ih prihvaća bez prigovora i primjedbi.</t>
  </si>
  <si>
    <t>Ponude koje nisu ispunjene na propisan način, neće se uvažiti.</t>
  </si>
  <si>
    <t>- u troškovima opreme i uređaja podrazumijeva se njihova nabavna cijena (uključivo s carinom i svim davanjima), transportni troškovi, svi potrebni prijenosi, utovari i istovari, uskladištenje i čuvanje, sve fco. montirano, prema projektnoj dokumentaciji, odnosno u skladu s predmetnim općim napomenama</t>
  </si>
  <si>
    <t>Svu štetu koju Izvođač radova nemarom nanese okolnim prostorima, zgradama, predmetima, infrastrukturi i okolišu, dužan je popraviti i dovesti u prvobitno stanje i to o svom trošku. Prije početka radova Izvođač je dužan fotografirati postojeće stanje kako bi imao dokaze u slučaju eventualnih oštećenja.</t>
  </si>
  <si>
    <t xml:space="preserve">JEDINICA MJERE </t>
  </si>
  <si>
    <t>UKUPNO:</t>
  </si>
  <si>
    <t>SVEUKUPNO:</t>
  </si>
  <si>
    <t>PDV (25%):</t>
  </si>
  <si>
    <t>PROJEKTANT:</t>
  </si>
  <si>
    <t>______________________________</t>
  </si>
  <si>
    <t>TOMISLAV JAKOMINIĆ, mag.ing.el.</t>
  </si>
  <si>
    <t>U jediničnim cijenama svih navedenih stavki specifikacije, prilikom izrade ponude moraju biti obuhvaćeni ukupni troškovi opreme i uređaja, ukupni troškovi materijala i rada za potpuno dovršenje cjelokupnog posla uključujući:</t>
  </si>
  <si>
    <t xml:space="preserve">TROŠKOVNIK MATERIJALA I RADOVA
</t>
  </si>
  <si>
    <t>- građevinska pripomoć u vidu štemanja i zatvaranja šliceva za polaganje kabela (u zidu, stropu i podu), izrada niša s ugradnjom i obzidavanjem razvodnih ploča, izrada proboja i svih ostalih građevinskih radova koji se odnose na elektroinstalaterske radove</t>
  </si>
  <si>
    <t>- prateća zaštita prostora prije radova te čišćenja prostora tijekom i nakon izvedbe radova, kao i obuka osoblja korisnika u rukovanju instalacijom do konačne - službene primopredaje Naručitelju odnosno krajnjem korisniku, moraju biti uključena u ponudbenu cijenu</t>
  </si>
  <si>
    <t>GLAVNI RAZVOD</t>
  </si>
  <si>
    <t>- automatski prekidač 10 kA, 1p, C10A</t>
  </si>
  <si>
    <t>- automatski prekidač 10 kA, 1p, B16A</t>
  </si>
  <si>
    <t>Spajanje P/F voda na metalne mase odgovarajućim spojnim priborom</t>
  </si>
  <si>
    <t>INSTALACIJA ELEKTRONIČKE KOMUNIKACIJSKE MREŽE</t>
  </si>
  <si>
    <t>PSC cijev Ø20mm  (za beton)</t>
  </si>
  <si>
    <t>PSC cijev Ø25mm  (za beton)</t>
  </si>
  <si>
    <t xml:space="preserve"> - postavljanje oznaka elemenata razdjelnika u skladu s oznakama na jednopolnoj shemi, plastični kanali i spojni materijal, vodiči za ožičenje glavnih i pomoćnih strujnih krugova, sabirnice, izolacijske ploče i pregrade, natpis upozorenja o prisutnosti napona, o vrsti primijenjene zaštite od previsokog napona, i s nazivom razdjelnika, jednopolna shema  zaštićena plastičnom folijom, uputstvo za davanje prve pomoći u slučaju udara struje te provjera ispravnosti montaže i ispitivanje funkcionalnog djelovanja</t>
  </si>
  <si>
    <t>Trostruka šuko priključnica, 16A, p/ž, komplet</t>
  </si>
  <si>
    <t>Kutija za izjednačenje potencijala sa sabirnicom</t>
  </si>
  <si>
    <t>PSC cijev Ø16mm (za beton)</t>
  </si>
  <si>
    <t>PSC cijev Ø32mm (za beton)</t>
  </si>
  <si>
    <t>Kabel PP 4x1,5 mm²</t>
  </si>
  <si>
    <t>UZEMLJENJE I SUSTAV ZAŠTITE OD MUNJE</t>
  </si>
  <si>
    <t xml:space="preserve">Puni profil od prokroma Ø8mm </t>
  </si>
  <si>
    <t>Prokromska križna spojnica za spajanje  dva puna profila od prokroma Ø8mm</t>
  </si>
  <si>
    <t>Obujmica za pričvršćivanje punog profila Ø8 na odvodne cijevi (oluk)</t>
  </si>
  <si>
    <t xml:space="preserve">Žljebna spojnica za spoj punog profila Ø8-Ø10 mm na žljeb  </t>
  </si>
  <si>
    <t>Izvedba spojeva instalacije sustava zaštite od munje (s punim prokrom profilom ili vodom P/F-Y 16 mm) na metalne mase komplet s odgovarajućim spojnim priborom</t>
  </si>
  <si>
    <t>Izvedba spojeva  pocinčane trake na metalne mase komplet s odgovarajućim spojnim priborom, komplet</t>
  </si>
  <si>
    <t>Otvaranje revizione knjige</t>
  </si>
  <si>
    <t xml:space="preserve"> OPĆI PROJEKTNI I TEHNIČKI UVJETI ZA IZVOĐENJE EL. INST. RADOVA</t>
  </si>
  <si>
    <t>Sastavni dio troškovnika čini i elektrotehnički projekt (svi njegovi dijelovi). Ponuditelji su dužni prije podnošenja ponude temeljito pregledati projektnu dokumentaciju, obići i pregledati građevinu odnosno lokaciju građevine te procijeniti sve činjenice koje utječu na cijenu, kvalitetu i rok završetka radova, budući da se naknadni prigovori i zahtjevi za povećanjem cijene radi nedovoljnog poznavanja građevine i projektne dokumentacije neće razmatrati.</t>
  </si>
  <si>
    <t>RASVJETNA TIJELA</t>
  </si>
  <si>
    <t>Kabel PP 2x1,5 mm²</t>
  </si>
  <si>
    <t>Kabel PP-Y 5x2,5 mm²</t>
  </si>
  <si>
    <t>Komplet sklopki koji čine 2 x sklopka obična, p/ž, komplet</t>
  </si>
  <si>
    <t xml:space="preserve">Mjerenje parametara mreže s izdavanjem mjernih rezultata - Cat.6 </t>
  </si>
  <si>
    <t>Kabelski zdenac 150 kN</t>
  </si>
  <si>
    <t>CIJEVI I TRASE</t>
  </si>
  <si>
    <t>Perforirani limeni kanal PK50/30</t>
  </si>
  <si>
    <t>Perforirani limeni kanal PK100/50</t>
  </si>
  <si>
    <t>Perforirani limeni kanal PK200/50</t>
  </si>
  <si>
    <t>PNT cijev Ø 16 mm (unutarnji Ø 13 mm)</t>
  </si>
  <si>
    <t>PNT cijev Ø 20 mm (unutarnji Ø 16,9 mm)</t>
  </si>
  <si>
    <t>PNT cijev Ø 25 mm (unutarnji Ø 21,4 mm)</t>
  </si>
  <si>
    <t>RAZDJELNI ORMARI</t>
  </si>
  <si>
    <t>- u stavke kabela potrebno je uračunati razvodne kutije te sav potreban instalacijski materijal i rad</t>
  </si>
  <si>
    <t>Funkcionalno ispitivanje instalacije</t>
  </si>
  <si>
    <t>Ispitivanje instalacije od strane ovlaštenog trgovačkog društva i izdavanje atesta</t>
  </si>
  <si>
    <t>Izrada dokumentacije izvedenog stanja (izvedbenog projekta) ovjerena od strane ovlaštenih inženjera. Projekt se predaje u tri tiskana primjerka i u digitalnom obliku (nacrti u DWG, a tekst u PDF formatu) na CD mediju</t>
  </si>
  <si>
    <t>- zaštitni uređaj diferencijalne struje (ZUDS) In=63A, Idif=0,03A, 4p, 10 kA</t>
  </si>
  <si>
    <t>- zaštitni uređaj diferencijalne struje (ZUDS) In=63A, Idif=0,3A, 4p, 10 kA</t>
  </si>
  <si>
    <t>- automatski prekidač 10 kA, 3p, B16A</t>
  </si>
  <si>
    <t>- automatski prekidač 10 kA, 1p, B6A</t>
  </si>
  <si>
    <t>- sklopnik 20A, 1P, 230V, 50Hz</t>
  </si>
  <si>
    <t>- svjetlosna sklopka, analogna, 1 C/O, montaža na šinu (1M), podesivo 2 - 100 lx, struja uklopa do 16 A, komplet s pripadnom senzorom IP54</t>
  </si>
  <si>
    <t>- minijaturni relej, 4C/O, 6A, 230VAC komplet s podnožjem za montažu na DIN šinu</t>
  </si>
  <si>
    <t>Pocinčana traka FeZn 30x4 mm</t>
  </si>
  <si>
    <t>Antikorozivna zaštita trake FeZn 30x4 na prijelazima beton/zemlja u dužini od 0,6m (zaštitu izvesti termobužirom)</t>
  </si>
  <si>
    <t xml:space="preserve">Prokromski krovni nosač za puni profil od prokroma Ø8 mm (za pokrove od trapeznog lima) </t>
  </si>
  <si>
    <t>Korugirana PEHD cijev Ø 50 / 41 mm s poteznom niti</t>
  </si>
  <si>
    <t>- sklopka, teretna (montaža na din šinu) 3p, In=63A</t>
  </si>
  <si>
    <t>Priključnica 1x RJ45 cat.6 UTP (2M), p/ž, komplet</t>
  </si>
  <si>
    <t>Priključnica 2x RJ45 cat.6 UTP (1M), p/ž, komplet</t>
  </si>
  <si>
    <t>Šuko priključnica, 16A, p/ž, komplet</t>
  </si>
  <si>
    <t>Šuko priključnica s poklopcem, 16A, p/ž, komplet</t>
  </si>
  <si>
    <t>Dvostruka šuko priključnica, 16A, p/ž, komplet</t>
  </si>
  <si>
    <t>Sklopka s lampicom, 16A, p/ž, komplet</t>
  </si>
  <si>
    <t>Tipkalo, 10A, p/ž, komplet</t>
  </si>
  <si>
    <t>Kabel NHXH E30/FE180 2x1,5 mm²</t>
  </si>
  <si>
    <t>JEDINIČNA CIJENA</t>
  </si>
  <si>
    <t>UKUPNA CIJENA</t>
  </si>
  <si>
    <t>Sve radove potrebno je izvesti u potpunosti prema projektu, troškovniku, svim važećim propisima, normama, uputama proizvođača opreme i pravilima struke.</t>
  </si>
  <si>
    <t>U ponudi treba obavezno dostaviti važeće tipske ateste za svu opremu.</t>
  </si>
  <si>
    <t>Sva isporučena oprema mora posjedovati upute za rukovanje i održavanje na hrvatskom jeziku, koje će korisnik koristiti tijekom eksploatacije.</t>
  </si>
  <si>
    <t>- u sve stavke cijevi i kanalica potrebno je uračunati spojne i fazonske komade (cijevi i kanalice moraju biti samogasive)</t>
  </si>
  <si>
    <t>- u stavke priključnica i sklopki (iste su modularne izvedbe) potrebno je uračunati sav instalacijski materijal (instalacijska kutija, nosači, ukrasne maske, slijepi moduli,... )</t>
  </si>
  <si>
    <t>Kabel PP00-Y 3x1,5 mm²</t>
  </si>
  <si>
    <t>- kombinirani prekidač (zaštitni uređaj diferencijalne struje + automatski prekidač) In=B10A, Idif=0,3A, 2p, 10 kA</t>
  </si>
  <si>
    <t>- nije potrebno nuditi cijenu svakog pojedinog elementa razdjelnog ormara već samo ukupnu cijenu za razdjelni ormar kao komplet</t>
  </si>
  <si>
    <t>Kabel LiYCY-TP 2x2x0,75</t>
  </si>
  <si>
    <t>Podžbukna kutija za fiksni priključak</t>
  </si>
  <si>
    <t>Sklopka obična, 10A, p/ž, komplet</t>
  </si>
  <si>
    <t>Sklopka izmjenična, 10A, p/ž, komplet</t>
  </si>
  <si>
    <t>Komplet sklopki koji čine 1 x sklopka obična + 1 x sklopka izmjenična, p/ž, komplet</t>
  </si>
  <si>
    <t>Komplet sklopki koji čine 3 x sklopka obična + 2 x sklopka izmjenična, p/ž, komplet</t>
  </si>
  <si>
    <t>Komplet sklopki koji čine 2 x sklopka izmjenična, p/ž, komplet</t>
  </si>
  <si>
    <t>Bistabilni relej za ugradnju u razvodnu kutiju, 230 VAC, 1 N/O, 10 A, komplet sa kutijom i ostalim potrebnim materijalom i radom.</t>
  </si>
  <si>
    <t>Vod P/F-Y 6 mm²</t>
  </si>
  <si>
    <t>Vod P/F-Y 16 mm²</t>
  </si>
  <si>
    <t>ELEKTROINSTALACIJA RASVJETE, SNAGE I UZ TERMOTEHNIKU</t>
  </si>
  <si>
    <t>Kabel PP00-Y 7x1,5 mm²</t>
  </si>
  <si>
    <t>Kabel FG16OR16 5x4 mm²</t>
  </si>
  <si>
    <t>Kabel FG16OR16 5x6 mm²</t>
  </si>
  <si>
    <t>KPO - UKUPNO</t>
  </si>
  <si>
    <t>- odvodnik prenapona klasa 1 + 2, 25 kA za TNS sustav uzemljenja sa signalnim kontaktom</t>
  </si>
  <si>
    <t>- automatski prekidač 10 kA, 3p, B6A</t>
  </si>
  <si>
    <t>- automatski prekidač 10 kA, 3p, C25A</t>
  </si>
  <si>
    <t>- automatski prekidač 10 kA, 3p, C32A</t>
  </si>
  <si>
    <t>- automatski prekidač 10 kA, 3p, C50A</t>
  </si>
  <si>
    <t>- zaštitni uređaj diferencijalne struje (ZUDS) In=100A, Idif=0,03A, 4p, 10 kA</t>
  </si>
  <si>
    <t>- zaštitni uređaj diferencijalne struje (ZUDS) In=100A, Idif=0,3A, 4p, 10 kA</t>
  </si>
  <si>
    <t>- uklopni sat, digitalni, dnevni/tjedni program, 1 C/O, 16A, 28 memorijskih mjesta za namještanje uklapanja/isklapanja</t>
  </si>
  <si>
    <t>- sklopka 0-1 (montaža na din šinu) 1p, In=16A</t>
  </si>
  <si>
    <t>razdjelni ormar RP - UKUPNO</t>
  </si>
  <si>
    <t>razdjelni ormar RK - UKUPNO</t>
  </si>
  <si>
    <t xml:space="preserve">Demontaža kompletne elektroinstalacije, razdjelnika, rasvjetnih tijela, priključnica, kabela i svega ostalog što se  više neće koristiti.
U stavku je potrebno uključiti prijenos otpadnog materijala na deponij gradilišta, utovar u kamion i odvoz na gradski deponij bez obzira na udaljenost.  </t>
  </si>
  <si>
    <t>DEMONTAŽA I ZRAČNI KABELI</t>
  </si>
  <si>
    <t xml:space="preserve">Demontaža kompletnog sustava zaštite od munje (gromobrana) koji se više neće koristiti.
U stavku je potrebno uključiti prijenos otpadnog materijala na deponij gradilišta, utovar u kamion i odvoz na gradski deponij bez obzira na udaljenost.  </t>
  </si>
  <si>
    <t>5.1.</t>
  </si>
  <si>
    <t>5.2.</t>
  </si>
  <si>
    <t>5.3.</t>
  </si>
  <si>
    <t>Križna spojnica (za spajanje traka FeZn), spoj u temelju-zemlji, zaliven bitumenom, komplet</t>
  </si>
  <si>
    <t>Prokromska spojnica za spajanje  trake FeZn s punim profilom od prokroma Ø8-Ø10mm, spoj u temelju-zemlji, zaliven bitumenom, komplet</t>
  </si>
  <si>
    <t>Prokromski zidni nosač za puni profil od prokroma Ø8 mm za polaganje na zid ispod termoizolacije</t>
  </si>
  <si>
    <t>Prokromski zidni nosač za FeZn traku za polaganje na zid ispod termoizolacije</t>
  </si>
  <si>
    <t>Mjerni spoj izveden u odgovarajućoj podžbuknoj kutiji s prokromskom spojnicom (traka puni okrugli profil Ø8-Ø10)  i pločicom za označavanje mjernog mjesta</t>
  </si>
  <si>
    <t xml:space="preserve">Prokromski odkapnik, za Ø8-Ø10 mm </t>
  </si>
  <si>
    <t>Kabel U/UTP LSOH, cat.6</t>
  </si>
  <si>
    <t>Kabel J-Y(St)Y 20x2x0,8</t>
  </si>
  <si>
    <t>ANTENSKI SUSTAV</t>
  </si>
  <si>
    <t>Isporuka, montaža i spajanje FM radio antene</t>
  </si>
  <si>
    <t>Isporuka, montaža i spajanje UHF zemaljske TV antene</t>
  </si>
  <si>
    <t>Isporuka, montaža i spajanje antenskog pojačala UHF + FM</t>
  </si>
  <si>
    <t>Isporuka i montaža satelitske antene 105 cm</t>
  </si>
  <si>
    <t>Isporuka, montaža i spajanje četverostrukog LNB-a, sa nosačem</t>
  </si>
  <si>
    <t>Isporuka, montaža i spajanje  multiswitcha 9/6</t>
  </si>
  <si>
    <t>Kabel RG 59 B/U</t>
  </si>
  <si>
    <t>Priključnica S,T,R, p/ž, komplet (istu dobaviti zajedno sa ostalom antenskom opremom)</t>
  </si>
  <si>
    <t>Ispitivanje instalacije, namještanje programa i puštanje u funkcionalan rad</t>
  </si>
  <si>
    <t>Usmjeravanje i podešavanje antena, podešavanje nivoa signala na priključnicama</t>
  </si>
  <si>
    <t>- Sva oprema izložena vremenskim utjecajima mora biti od nehrđajućeg materijala ili vruće pocinčana.</t>
  </si>
  <si>
    <t>- sva antenska oprema treba biti smještena u odgovarajućim razdjelnicima tj. podžbuknim instalacijskim kutijama</t>
  </si>
  <si>
    <t>- sve antene moraju biti predviđene za jačine vjetra do 120 km/sat</t>
  </si>
  <si>
    <t>Isporuka i montaža nosača antena: pocinčana cijev Ø45mm duljine 2m, s odstojnikom i gumenim poklopcem za cijev. U stavku uključiti sav potreban materijal za montažu nosača.</t>
  </si>
  <si>
    <t>GRAĐEVINSKI RADOVI UZ ELEKTRO RADOVE</t>
  </si>
  <si>
    <r>
      <t>m</t>
    </r>
    <r>
      <rPr>
        <vertAlign val="superscript"/>
        <sz val="9"/>
        <rFont val="Arial"/>
        <family val="2"/>
        <charset val="238"/>
      </rPr>
      <t>2</t>
    </r>
  </si>
  <si>
    <r>
      <t>Sječenje i razbijanje betona bez obzira na debljinu, širine prema zahtjevu iz projekta, u stavci je obuhvaćen i odvoz na deponij bez obzira na udaljenost. Obračun po m</t>
    </r>
    <r>
      <rPr>
        <vertAlign val="superscript"/>
        <sz val="9"/>
        <rFont val="Arial"/>
        <family val="2"/>
        <charset val="238"/>
      </rPr>
      <t>2</t>
    </r>
    <r>
      <rPr>
        <sz val="9"/>
        <rFont val="Arial"/>
        <family val="2"/>
        <charset val="238"/>
      </rPr>
      <t xml:space="preserve">.
</t>
    </r>
  </si>
  <si>
    <r>
      <t>m</t>
    </r>
    <r>
      <rPr>
        <vertAlign val="superscript"/>
        <sz val="9"/>
        <rFont val="Arial"/>
        <family val="2"/>
        <charset val="238"/>
      </rPr>
      <t>3</t>
    </r>
  </si>
  <si>
    <t>Potkopavanje temelja betonskih zidova, kanala toplovoda i sl. bez obzira na širinu i dubinu, za prolaz uzemljivačke trake. Obračun po komadu.</t>
  </si>
  <si>
    <t>Izrada  i postavljanje zaštitne ograde duž iskopanog rova s obje strane. Obračun po dužnom metru rova.</t>
  </si>
  <si>
    <t>Uvlačenje postojećih instalacija na pročeljima u zaštitnu cijevi i postavljanje ispod termoizolacije.</t>
  </si>
  <si>
    <t>Štapna aluminijska hvataljka za zaštitu antena, Ø16/Ø10, h = 2,5 m komplet s zidnim nosačima ili nosačima za montažu na limeni krov (ovisno o poziciji montaže antene), spojnicom Ø16/Ø8-10 mm i distancerima dužine 0,5 m za pričvršćivanje štapne hvataljke na antenski stup (prilagoditi promjeru stupa)</t>
  </si>
  <si>
    <t>Postavljanje postojeće nadžbukno položene grupe TK kabela pored PTT ormarića u zaštitnu cijev Ø40 mm i ugrađivanje u zid. Duljina grupe kabela iznosi cca 3 m</t>
  </si>
  <si>
    <t>Demontaža postojeće viseće svjetiljke u kirurškoj dvorani i ponovna montaža nakon izvedbe spuštenog stropa.
U stavku je potrebno uračunati sav potreban materijal i rad</t>
  </si>
  <si>
    <t>Iskop i zatrpavanja rova (prema tehničkim propisima) za polaganje uzemljivačke trake. U stavku uključiti i odvoz viška materijala na deponij bez obzira na udaljenost te dovođenje završnog sloja u prijašnje stanje. Točnu poziciju rova uskladiti s postojećim šahtama i drugim preprekama. Obračun po dužnom metru rova.
 - rov (ŠxD) 30x60cm</t>
  </si>
  <si>
    <t>Uvlačenje postojećeg kabela za napajanje razdjelnika kata u razdjelnik prizemlja</t>
  </si>
  <si>
    <t>Strujni transformator, montaža na DIN nosač, 100/5A,</t>
  </si>
  <si>
    <t>Mjerenje nivoa signala, određivanje smjera prijema i ometajućih signala, te utvrđivanje najpovoljnije pozicije za smještaj antene.</t>
  </si>
  <si>
    <t>Demontaža postojećeg komunikacijskog ormara i preseljenje opreme vezane uz optiku i konverziju optika / bakar u novi komunikacijski ormar.
Komplet sa svim potrebnim sitnim instalacijskim materijalom potrebnim za dovođenje instalacije u funkcionalan rad</t>
  </si>
  <si>
    <t xml:space="preserve">- grebenasta sklopka 0-1, 1p, In=20A (montaža na DIN nosač) </t>
  </si>
  <si>
    <t xml:space="preserve">- grebenasta sklopka 1-0-2, 1p, In=20A  (montaža na DIN nosač) </t>
  </si>
  <si>
    <t>- sklopnik 15kW (32A), 3P, 230V AC, 50Hz</t>
  </si>
  <si>
    <t>Kompaktna signalna LED svjetiljka za ugradnju u otvor Ø22.5mm, crvena</t>
  </si>
  <si>
    <t>Kabel LiYCY 3x0,75</t>
  </si>
  <si>
    <t>NAPOMENA:</t>
  </si>
  <si>
    <t>Kabel 4x 1x FG16R16 25 mm²</t>
  </si>
  <si>
    <t>Pocinčana traka FeZn 25x4 mm</t>
  </si>
  <si>
    <t>Prilagodba postojećih zračno položenih kabela spojenih na fasadu i kabela vođenih po fasadi građevine radi polaganja termoizolacije na fasadi. 
Stavkom je potrebno obuhvatiti i sve potrebne zahvate na pripadnoj popratnoj opremi (nosači, zatezači, razvodne kutije i sl.).</t>
  </si>
  <si>
    <r>
      <t>Dobava i montaža ugradne stropne LED svjetiljke</t>
    </r>
    <r>
      <rPr>
        <sz val="9"/>
        <color rgb="FF000000"/>
        <rFont val="Arial"/>
        <family val="2"/>
        <charset val="238"/>
      </rPr>
      <t xml:space="preserve">
Tip: _______________________________
Proizvođač: _________________________
kriteriji za ocjenu jednakovrijednosti:
čelično kućište, polikarbonatni difuzor s optikom protiv blještanja UGR&lt;19,  snaga svjetiljke maksimalno 36W, svjetlosni tok svjetiljke minimalno 4100lm,  indeks uzvrata boje minimalno 80, temperatura boje svjetlosti 3000K, zaštita IP44, IK03, električna klasa II, životni vijek svjetiljke minimalno 50.000 sati pri 70% svjetlosnog toka</t>
    </r>
  </si>
  <si>
    <t>Dobava i montaža ugradne stropne LED svjetiljke
Tip: _______________________________
Proizvođač: _________________________
kriteriji za ocjenu jednakovrijednosti:
čelično kućište, opalni PMMA difuzor,  snaga svjetiljke maksimalno 30W, svjetlosni tok svjetiljke minimalno 3000lm,  indeks uzvrata boje minimalno 80, temperatura boje svjetlosti 3000K, zaštita IP20, IK03, električna klasa II, životni vijek svjetiljke minimalno 50.000 sati pri 70% svjetlosnog toka</t>
  </si>
  <si>
    <t>Dobava i montaža ugradne stropne LED svjetiljke
Tip: _______________________________
Proizvođač: _________________________
kriteriji za ocjenu jednakovrijednosti:
čelično kućište, prozirni stakleni difuzor s optikom protiv blještanja UGR&lt;19,  snaga svjetiljke maksimalno 46W, svjetlosni tok svjetiljke minimalno 4750lm,  indeks uzvrata boje minimalno 80, temperatura boje svjetlosti 4000K, zaštita IP65, IK09, električna klasa I, životni vijek svjetiljke minimalno 50.000 sati pri 70% svjetlosnog toka</t>
  </si>
  <si>
    <t>Dobava i montaža ugradne stropne LED svjetiljke
Tip: _______________________________
Proizvođač: _________________________
kriteriji za ocjenu jednakovrijednosti:
čelično kućište, mikroprizmatični polikarbonatni difuzor s optikom protiv blještanja UGR&lt;19,  snaga svjetiljke maksimalno 40W, svjetlosni tok svjetiljke minimalno 4300lm,  indeks uzvrata boje minimalno 80, temperatura boje svjetlosti 3000K, zaštita IP20, IK07, električna klasa I, životni vijek svjetiljke minimalno 50.000 sati pri 70% svjetlosnog toka</t>
  </si>
  <si>
    <t>Dobava i montaža ugradne stropne LED svjetiljke
Tip: _______________________________
Proizvođač: _________________________
kriteriji za ocjenu jednakovrijednosti:
čelično kućište, mikroprizmatični polikarbonatni difuzor s optikom protiv blještanja UGR&lt;19,  snaga svjetiljke maksimalno 52W, svjetlosni tok svjetiljke minimalno 5800lm,  indeks uzvrata boje minimalno 80, temperatura boje svjetlosti 3000K, zaštita IP20, IK07, električna klasa I, životni vijek svjetiljke minimalno 50.000 sati pri 70% svjetlosnog toka</t>
  </si>
  <si>
    <t>Dobava i montaža ugradne stropne LED svjetiljke
Tip: _______________________________
Proizvođač: _________________________
kriteriji za ocjenu jednakovrijednosti:
aluminijsko kućište, opalni polikarbonatni difuzor,  snaga svjetiljke maksimalno 16W, svjetlosni tok svjetiljke minimalno 1360lm,  indeks uzvrata boje minimalno 80, temperatura boje svjetlosti 3000K, zaštita IP44, IK07, električna klasa II, životni vijek svjetiljke minimalno 50.000 sati pri 70% svjetlosnog toka</t>
  </si>
  <si>
    <t>Dobava i montaža ugradne stropne LED svjetiljke
Tip: _______________________________
Proizvođač: _________________________
kriteriji za ocjenu jednakovrijednosti:
aluminijsko kućište, opalni polikarbonatni difuzor,  snaga svjetiljke maksimalno 25W, svjetlosni tok svjetiljke minimalno 2070lm,  indeks uzvrata boje minimalno 80, temperatura boje svjetlosti 3000K, zaštita IP44, IK07, električna klasa II, životni vijek svjetiljke minimalno 50.000 sati pri 70% svjetlosnog toka</t>
  </si>
  <si>
    <r>
      <t>Dobava i montaža ugradne stropne LED svjetiljke
Tip: _______________________________
Proizvođač: _________________________
kriteriji za ocjenu jednakovrijednosti:
polikarbonatno kućište</t>
    </r>
    <r>
      <rPr>
        <sz val="9"/>
        <rFont val="Arial"/>
        <family val="2"/>
        <charset val="238"/>
      </rPr>
      <t>,</t>
    </r>
    <r>
      <rPr>
        <sz val="9"/>
        <color rgb="FFFF0000"/>
        <rFont val="Arial"/>
        <family val="2"/>
        <charset val="238"/>
      </rPr>
      <t xml:space="preserve"> </t>
    </r>
    <r>
      <rPr>
        <sz val="9"/>
        <color theme="1"/>
        <rFont val="Arial"/>
        <family val="2"/>
        <charset val="238"/>
      </rPr>
      <t>s optikom protiv blještanja UGR&lt;19</t>
    </r>
    <r>
      <rPr>
        <sz val="9"/>
        <color rgb="FF000000"/>
        <rFont val="Arial"/>
        <family val="2"/>
        <charset val="238"/>
      </rPr>
      <t>,  snaga svjetiljke maksimalno 23W, svjetlosni tok svjetiljke minimalno 2480lm,  indeks uzvrata boje minimalno 80, temperatura boje svjetlosti 3000K, zaštita IP</t>
    </r>
    <r>
      <rPr>
        <sz val="9"/>
        <rFont val="Arial"/>
        <family val="2"/>
        <charset val="238"/>
      </rPr>
      <t>20, IK06, električna klasa I</t>
    </r>
    <r>
      <rPr>
        <sz val="9"/>
        <color rgb="FF000000"/>
        <rFont val="Arial"/>
        <family val="2"/>
        <charset val="238"/>
      </rPr>
      <t>, životni vijek svjetiljke minimalno 50.000 sati pri 70% svjetlosnog toka</t>
    </r>
  </si>
  <si>
    <t>Dobava i montaža nadgradne stropne LED svjetiljke
Tip: _______________________________
Proizvođač: _________________________
kriteriji za ocjenu jednakovrijednosti:
čelično kućište, prozirni stakleni difuzor,  snaga svjetiljke maksimalno 16W, svjetlosni tok svjetiljke minimalno 1770lm,  indeks uzvrata boje minimalno 80, temperatura boje svjetlosti  3000K, zaštita IP43, IK06, električna klasa I, životni vijek svjetiljke minimalno 50.000 sati pri 70% svjetlosnog toka</t>
  </si>
  <si>
    <t>Dobava i montaža nadgradne stropne LED svjetiljke
Tip: _______________________________
Proizvođač: _________________________
kriteriji za ocjenu jednakovrijednosti:
čelično kućište, prozirni stakleni difuzor,  snaga svjetiljke maksimalno 23W, svjetlosni tok svjetiljke minimalno 2370lm,  indeks uzvrata boje minimalno 80, temperatura boje svjetlosti  3000K, zaštita IP43, IK06, električna klasa I, životni vijek svjetiljke minimalno 50.000 sati pri 70% svjetlosnog toka</t>
  </si>
  <si>
    <t>Dobava i montaža ugradne zakretne stropne LED svjetiljke
Tip: _______________________________
Proizvođač: _________________________
kriteriji za ocjenu jednakovrijednosti:
aluminijsko kućište, polikarbonatni difuzor,  snaga svjetiljke maksimalno 37W, svjetlosni tok svjetiljke minimalno 3500lm,  indeks uzvrata boje minimalno 80, temperatura boje svjetlosti  3000K, zaštita IP20, električna klasa III, životni vijek svjetiljke minimalno 50.000 sati pri 70% svjetlosnog toka</t>
  </si>
  <si>
    <t xml:space="preserve">Dobava i montaža nadgradne zidne LED svjetiljke
Tip: _______________________________
Proizvođač: _________________________
kriteriji za ocjenu jednakovrijednosti:
aluminijsko kućište,  snaga svjetiljke maksimalno 3W, svjetlosni tok svjetiljke minimalno 130lm,  indeks uzvrata boje minimalno 80, temperatura boje svjetlosti  3000K, zaštita IP20, električna klasa II, životni vijek svjetiljke minimalno 50.000 sati pri 70% svjetlosnog toka </t>
  </si>
  <si>
    <t xml:space="preserve">Dobava i montaža nadgradne stropne LED svjetiljke
Tip: _______________________________
Proizvođač: _________________________
kriteriji za ocjenu jednakovrijednosti:
kućište od polikarbonata i ABS plastike, polikarbonatni difuzor,  snaga svjetiljke maksimalno 15W, svjetlosni tok svjetiljke minimalno 1070lm,  indeks uzvrata boje minimalno 80, temperatura boje svjetlosti  3000K, zaštita IP65, IK10, električna klasa I, životni vijek svjetiljke minimalno 50.000 sati pri 70% svjetlosnog toka </t>
  </si>
  <si>
    <t xml:space="preserve">Dobava i montaža nadgradne zidne LED svjetiljke
Tip: _______________________________
Proizvođač: _________________________
kriteriji za ocjenu jednakovrijednosti:
kućište od polikarbonata i ABS plastike, polikarbonatni difuzor,  snaga svjetiljke maksimalno 15W, svjetlosni tok svjetiljke minimalno 850lm,  indeks uzvrata boje minimalno 80, temperatura boje svjetlosti  3000K, zaštita IP65, IK10, električna klasa I, životni vijek svjetiljke minimalno 50.000 sati pri 70% svjetlosnog toka </t>
  </si>
  <si>
    <t xml:space="preserve">Dobava i montaža LED reflektora
Tip: _______________________________
Proizvođač: _________________________
kriteriji za ocjenu jednakovrijednosti:
aluminijsko kućište, pokrov optike od transparentnog stakla,  snaga svjetiljke maksimalno 31W, svjetlosni tok svjetiljke minimalno 3120lm, asimetrične distribucije svjetla,  indeks uzvrata boje minimalno 80, temperatura boje svjetlosti  3000K, zaštita IP66, IK08, električna klasa I, životni vijek svjetiljke minimalno 50.000 sati pri 70% svjetlosnog toka </t>
  </si>
  <si>
    <t>Dobava i montaža ugradne sigurnosne svjetiljke
Tip: _______________________________
Proizvođač: _________________________
kriteriji za ocjenu jednakovrijednosti:
autonomija 3h, u pripravnom spoju, svjetlosni tok LED izvora minimalno 100lm, zaštita IP42, IK04, električna klasa II</t>
  </si>
  <si>
    <t>Dobava i montaža nadgradne sigurnosne svjetiljke
Tip: _______________________________
Proizvođač: _________________________
kriteriji za ocjenu jednakovrijednosti:
autonomija 3h, u pripravnom spoju, svjetlosni tok LED izvora minimalno 100lm, zaštita IP42, IK04, električna klasa II</t>
  </si>
  <si>
    <t>Dobava i montaža nadgradne sigurnosne svjetiljke
Tip: _______________________________
Proizvođač: _________________________
kriteriji za ocjenu jednakovrijednosti:
autonomija 3h, u pripravnom spoju, svjetlosni tok LED izvora minimalno 100lm, zaštita IP65, IK04, električna klasa II</t>
  </si>
  <si>
    <t>Dobava i montaža ugradne sigurnosne svjetiljke
Tip: _______________________________
Proizvođač: _________________________
kriteriji za ocjenu jednakovrijednosti:
autonomija 3h, u trajnom spoju, svjetlosni tok LED izvora minimalno 100lm, zaštita IP42, IK04, električna klasa II, s piktogramom usmjerenja "Ravno", vidljivost piktograma minimalno 20m</t>
  </si>
  <si>
    <t>Dobava i montaža ugradne sigurnosne svjetiljke
Tip: _______________________________
Proizvođač: _________________________
kriteriji za ocjenu jednakovrijednosti:
autonomija 3h, u trajnom spoju, svjetlosni tok LED izvora minimalno 100lm, zaštita IP42, IK04, električna klasa II, s dvostranim piktogramom usmjerenja "Lijevo - Desno", vidljivost piktograma minimalno 20m</t>
  </si>
  <si>
    <t>Dobava i montaža nadgradne sigurnosne svjetiljke
Tip: _______________________________
Proizvođač: _________________________
kriteriji za ocjenu jednakovrijednosti:
autonomija 3h, u trajnom spoju, svjetlosni tok LED izvora minimalno 100lm, zaštita IP42, IK04, električna klasa II, s piktogramom usmjerenja "Ravno", vidljivost piktograma minimalno 20m</t>
  </si>
  <si>
    <t>Šuko priključnica 16A, n/ž</t>
  </si>
  <si>
    <t>Komplet sklopki koji čine 3 x sklopka obična, p/ž, komplet</t>
  </si>
  <si>
    <t>Komplet sklopki koji čine 1 x sklopka obična + 2 x sklopka izmjenična, p/ž, komplet</t>
  </si>
  <si>
    <t>Komplet sklopki koji čine 1 x sklopka obična + 1 x sklopka križna, p/ž, komplet</t>
  </si>
  <si>
    <t>Protupožarno isključno tipkalo IPR-10</t>
  </si>
  <si>
    <t>- glavni prekidač s naponskim okidačem, 3p, 125A (podesivo 0,8 – 1 x In), 25kA,</t>
  </si>
  <si>
    <t xml:space="preserve">Frezanje poda od betona ili asfalta za spajanje odvoda na uzemljivač. U stavku je potrebno uključiti sav potrebni materijal i rad za frezanje, polaganje profila od prokroma ili FeZn trake (po potrebi i zaštitne cijevi), zatvaranje kanala i izvedba završnog sloja (vraćanje u prvobitno stanje) </t>
  </si>
  <si>
    <t>Isporuka i montaža plastičnog nadgradnog ormara 400x300x160mm, IP65</t>
  </si>
  <si>
    <t>Kabel PP-Y 7x1,5 mm²</t>
  </si>
  <si>
    <r>
      <t>KPO</t>
    </r>
    <r>
      <rPr>
        <sz val="9"/>
        <rFont val="Arial"/>
        <family val="2"/>
        <charset val="238"/>
      </rPr>
      <t xml:space="preserve"> - postojeći kućni priključni ormarić na kojem je potrebno demontirati postojeća vrata i postaviti nova opremljena bravicom. U stavku je potrebno uključiti sav potrebni materijal i rad za dovođenje instalacije u funkcionalno stanje.</t>
    </r>
  </si>
  <si>
    <t xml:space="preserve">KO  - Komunikacijski ormarić, zidni nadgradni dimenzija 600x500x395, 19", 12U 
komplet s:
- Šuko napojna letva s 8 priključaka za ugradnju u 19" razdjelnik s funkcijom prenaponske zaštite (EMI/RFI Noise rejection). 
- Prespojni panel 24xRJ45 cat.6, neoklopljen, 19", 1U (3 komada)
- Preklopnik 48xRJ45 10/100/1000,19", 2U, unutarnje napajanje
- Prespojni panel 50xRJ45 ISDN,4-pinski 3,6/4,5, neoklopljen, 19",1U 
- vodilice za kabele
- prespojni kabeli 
- prenaponska zaštita za dovodni TK kabel
Ormar se ugrađuje na poziciju demontiranog postojećeg KO. U ormar se ugrađuje i dio opreme iz postojećeg komunikacijskog ormara.
Komplet sa svim potrebnim sitnim instalacijskim materijalom potrebnim za dovođenje instalacije u funkcionalan rad
</t>
  </si>
  <si>
    <t>- 3-fazno, 2 tarifno digitalno brojilo,  1-5A, mjerenje snage, priključak preko strujnih transformatora,  montaža na DIN nosač.</t>
  </si>
  <si>
    <t>- spajanje i montaža potrebne opreme te polaganje i spajanje kabela, a sve prema priloženoj tehničkoj dokumentaciji, s ugradnjom kvalitetnog elektroinstalacijskog materijala pomoću kvalificirane i stručne radne snage u skladu s važećim tehničkim propisima</t>
  </si>
  <si>
    <t>- sastavni dio ponude obavezno moraju biti svjetlotehnički proračuni kojima se za nuđene svjetiljke dokazuje zadovoljavanje minimalnih zahtjeva iz norme HRN EN 12464-1:2012 ili jednakovrijedne za sve prostorije za koje je u elektrotehničkom projektu izrađen proračun svjetlotehnike</t>
  </si>
  <si>
    <r>
      <t>Dobava i ugradnja betona za sanaciju razbijenih betonskih površina. Komplet sa šalovanjem, po potrebi armaturom i svim ostalim potrebnim materijalom i radom  Obračun po m</t>
    </r>
    <r>
      <rPr>
        <vertAlign val="superscript"/>
        <sz val="9"/>
        <rFont val="Arial"/>
        <family val="2"/>
        <charset val="238"/>
      </rPr>
      <t>3</t>
    </r>
    <r>
      <rPr>
        <sz val="9"/>
        <rFont val="Arial"/>
        <family val="2"/>
        <charset val="238"/>
      </rPr>
      <t>.</t>
    </r>
  </si>
  <si>
    <r>
      <t xml:space="preserve">RP </t>
    </r>
    <r>
      <rPr>
        <sz val="9"/>
        <rFont val="Arial"/>
        <family val="2"/>
        <charset val="238"/>
      </rPr>
      <t>- razdjelnik prizemlja, uzidni, s metalnim vratima</t>
    </r>
    <r>
      <rPr>
        <sz val="9"/>
        <color rgb="FFFF0000"/>
        <rFont val="Arial"/>
        <family val="2"/>
        <charset val="238"/>
      </rPr>
      <t xml:space="preserve">. </t>
    </r>
    <r>
      <rPr>
        <sz val="9"/>
        <rFont val="Arial"/>
        <family val="2"/>
        <charset val="238"/>
      </rPr>
      <t>Izrađen od negorivog ili samougasivog materijala. Stavkom je potrebno obuhvatiti i sav potreban građevinski materijal i rad za ugradnju razdjelnika. U razdjelnik se ugrađuje sljedeća oprema (razdjelnik prilagoditi predviđenoj opremi, u konačnici mora ostati minimalno 30 % rezerve u prostoru):</t>
    </r>
  </si>
  <si>
    <r>
      <t xml:space="preserve">RK </t>
    </r>
    <r>
      <rPr>
        <sz val="9"/>
        <rFont val="Arial"/>
        <family val="2"/>
        <charset val="238"/>
      </rPr>
      <t>- razdjelnik kata, uzidni, s metalnim vratima</t>
    </r>
    <r>
      <rPr>
        <sz val="9"/>
        <color rgb="FFFF0000"/>
        <rFont val="Arial"/>
        <family val="2"/>
        <charset val="238"/>
      </rPr>
      <t xml:space="preserve">. </t>
    </r>
    <r>
      <rPr>
        <sz val="9"/>
        <rFont val="Arial"/>
        <family val="2"/>
        <charset val="238"/>
      </rPr>
      <t>Izrađen od negorivog ili samougasivog materijala. Stavkom je potrebno obuhvatiti i sav potreban građevinski materijal i rad za ugradnju razdjelnika. U razdjelnik se ugrađuje sljedeća oprema (razdjelnik prilagoditi predviđenoj opremi, u konačnici mora ostati minimalno 30 % rezerve u prostoru):</t>
    </r>
  </si>
  <si>
    <t xml:space="preserve">Ponuđač mora upisati nuđeni tip i proizvođača opreme tamo gdje se to traži.
</t>
  </si>
  <si>
    <t xml:space="preserve">Montaža svjetiljke.
U stavku je potrebno, neovisno o vrsti podloge na koju se svjetiljka ugrađuje, uračunati sav potreban materijal i rad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</si>
</sst>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n&quot;;[Red]\-#,##0\ &quot;kn&quot;"/>
    <numFmt numFmtId="164" formatCode="_-* #,##0.00&quot;kn&quot;_-;\-* #,##0.00&quot;kn&quot;_-;_-* &quot;-&quot;??&quot;kn&quot;_-;_-@_-"/>
    <numFmt numFmtId="165" formatCode="#,##0.00\ &quot;kn&quot;"/>
  </numFmts>
  <fonts count="50" x14ac:knownFonts="1">
    <font>
      <sz val="10"/>
      <name val="Arial"/>
      <charset val="238"/>
    </font>
    <font>
      <sz val="11"/>
      <color theme="1"/>
      <name val="Calibri"/>
      <family val="2"/>
      <charset val="238"/>
      <scheme val="minor"/>
    </font>
    <font>
      <sz val="10"/>
      <name val="Arial CE"/>
      <charset val="238"/>
    </font>
    <font>
      <sz val="10"/>
      <name val="Arial"/>
      <family val="2"/>
      <charset val="238"/>
    </font>
    <font>
      <sz val="10"/>
      <name val="Helv"/>
    </font>
    <font>
      <sz val="9"/>
      <name val="Arial"/>
      <family val="2"/>
      <charset val="238"/>
    </font>
    <font>
      <b/>
      <sz val="9"/>
      <name val="Arial"/>
      <family val="2"/>
      <charset val="238"/>
    </font>
    <font>
      <sz val="9"/>
      <color rgb="FF7030A0"/>
      <name val="Arial"/>
      <family val="2"/>
      <charset val="238"/>
    </font>
    <font>
      <sz val="9"/>
      <name val="Helv"/>
    </font>
    <font>
      <sz val="9"/>
      <color rgb="FF7030A0"/>
      <name val="Helv"/>
    </font>
    <font>
      <sz val="9"/>
      <color rgb="FFFF0000"/>
      <name val="Arial"/>
      <family val="2"/>
      <charset val="238"/>
    </font>
    <font>
      <sz val="9"/>
      <color rgb="FF00B050"/>
      <name val="Arial"/>
      <family val="2"/>
      <charset val="238"/>
    </font>
    <font>
      <sz val="9"/>
      <color rgb="FFFFFF00"/>
      <name val="Arial"/>
      <family val="2"/>
      <charset val="238"/>
    </font>
    <font>
      <b/>
      <sz val="9"/>
      <color rgb="FF00B050"/>
      <name val="Arial"/>
      <family val="2"/>
      <charset val="238"/>
    </font>
    <font>
      <sz val="9"/>
      <color rgb="FF0070C0"/>
      <name val="Arial"/>
      <family val="2"/>
      <charset val="238"/>
    </font>
    <font>
      <sz val="9"/>
      <color rgb="FF00B050"/>
      <name val="Helv"/>
    </font>
    <font>
      <sz val="9"/>
      <color rgb="FFFFC000"/>
      <name val="Arial"/>
      <family val="2"/>
      <charset val="238"/>
    </font>
    <font>
      <b/>
      <sz val="13"/>
      <name val="Arial"/>
      <family val="2"/>
    </font>
    <font>
      <sz val="9"/>
      <name val="Arial"/>
      <family val="2"/>
      <charset val="238"/>
    </font>
    <font>
      <b/>
      <sz val="10"/>
      <name val="Arial"/>
      <family val="2"/>
    </font>
    <font>
      <b/>
      <sz val="9"/>
      <name val="Arial"/>
      <family val="2"/>
      <charset val="238"/>
    </font>
    <font>
      <sz val="9"/>
      <color rgb="FF7030A0"/>
      <name val="Arial"/>
      <family val="2"/>
      <charset val="238"/>
    </font>
    <font>
      <b/>
      <sz val="9"/>
      <color rgb="FF7030A0"/>
      <name val="Arial"/>
      <family val="2"/>
      <charset val="238"/>
    </font>
    <font>
      <i/>
      <sz val="9"/>
      <name val="Arial"/>
      <family val="2"/>
      <charset val="238"/>
    </font>
    <font>
      <sz val="9"/>
      <name val="Arial CE"/>
      <family val="2"/>
      <charset val="238"/>
    </font>
    <font>
      <b/>
      <sz val="9"/>
      <name val="Arial"/>
      <family val="2"/>
    </font>
    <font>
      <sz val="9"/>
      <color rgb="FFFFFF00"/>
      <name val="Arial"/>
      <family val="2"/>
      <charset val="238"/>
    </font>
    <font>
      <sz val="9"/>
      <name val="Helv"/>
    </font>
    <font>
      <b/>
      <sz val="9"/>
      <name val="Helv"/>
    </font>
    <font>
      <sz val="9"/>
      <color rgb="FF7030A0"/>
      <name val="Helv"/>
    </font>
    <font>
      <sz val="9"/>
      <color rgb="FFFF0000"/>
      <name val="Arial"/>
      <family val="2"/>
      <charset val="238"/>
    </font>
    <font>
      <sz val="9"/>
      <color rgb="FF00B0F0"/>
      <name val="Arial"/>
      <family val="2"/>
      <charset val="238"/>
    </font>
    <font>
      <sz val="9"/>
      <color rgb="FF00B050"/>
      <name val="Arial CE"/>
      <family val="2"/>
      <charset val="238"/>
    </font>
    <font>
      <sz val="9"/>
      <color rgb="FFFFC000"/>
      <name val="Arial"/>
      <family val="2"/>
      <charset val="238"/>
    </font>
    <font>
      <sz val="9"/>
      <name val="Helv"/>
      <charset val="238"/>
    </font>
    <font>
      <sz val="10"/>
      <name val="Arial"/>
      <family val="2"/>
      <charset val="238"/>
    </font>
    <font>
      <b/>
      <sz val="10"/>
      <name val="Arial"/>
      <family val="2"/>
      <charset val="238"/>
    </font>
    <font>
      <i/>
      <sz val="9"/>
      <color rgb="FF00B050"/>
      <name val="Arial"/>
      <family val="2"/>
      <charset val="238"/>
    </font>
    <font>
      <sz val="9"/>
      <name val="Arial"/>
      <family val="2"/>
    </font>
    <font>
      <b/>
      <sz val="9"/>
      <color rgb="FFFFFF00"/>
      <name val="Arial"/>
      <family val="2"/>
      <charset val="238"/>
    </font>
    <font>
      <sz val="8"/>
      <name val="Arial"/>
      <family val="2"/>
      <charset val="238"/>
    </font>
    <font>
      <sz val="10"/>
      <name val="Arial"/>
      <family val="2"/>
    </font>
    <font>
      <b/>
      <sz val="9"/>
      <color rgb="FF0070C0"/>
      <name val="Arial"/>
      <family val="2"/>
      <charset val="238"/>
    </font>
    <font>
      <b/>
      <sz val="9"/>
      <color rgb="FFFF0000"/>
      <name val="Arial"/>
      <family val="2"/>
      <charset val="238"/>
    </font>
    <font>
      <sz val="9"/>
      <color rgb="FF92D050"/>
      <name val="Arial"/>
      <family val="2"/>
      <charset val="238"/>
    </font>
    <font>
      <sz val="11"/>
      <color theme="1"/>
      <name val="Arial"/>
      <family val="2"/>
      <charset val="238"/>
    </font>
    <font>
      <sz val="9"/>
      <color rgb="FF000000"/>
      <name val="Arial"/>
      <family val="2"/>
      <charset val="238"/>
    </font>
    <font>
      <sz val="9"/>
      <color theme="1"/>
      <name val="Arial"/>
      <family val="2"/>
      <charset val="238"/>
    </font>
    <font>
      <sz val="9"/>
      <color rgb="FFFFFF00"/>
      <name val="Helv"/>
    </font>
    <font>
      <vertAlign val="superscript"/>
      <sz val="9"/>
      <name val="Arial"/>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auto="1"/>
      </right>
      <top/>
      <bottom style="hair">
        <color auto="1"/>
      </bottom>
      <diagonal/>
    </border>
    <border>
      <left style="hair">
        <color indexed="64"/>
      </left>
      <right/>
      <top style="thin">
        <color indexed="64"/>
      </top>
      <bottom style="thin">
        <color indexed="64"/>
      </bottom>
      <diagonal/>
    </border>
  </borders>
  <cellStyleXfs count="9">
    <xf numFmtId="0" fontId="0" fillId="0" borderId="0"/>
    <xf numFmtId="0" fontId="2" fillId="0" borderId="0"/>
    <xf numFmtId="0" fontId="4" fillId="0" borderId="0"/>
    <xf numFmtId="0" fontId="3" fillId="0" borderId="0"/>
    <xf numFmtId="0" fontId="3" fillId="0" borderId="0"/>
    <xf numFmtId="0" fontId="1" fillId="0" borderId="0"/>
    <xf numFmtId="0" fontId="1" fillId="0" borderId="0"/>
    <xf numFmtId="0" fontId="1" fillId="0" borderId="0"/>
    <xf numFmtId="0" fontId="1" fillId="0" borderId="0"/>
  </cellStyleXfs>
  <cellXfs count="329">
    <xf numFmtId="0" fontId="0" fillId="0" borderId="0" xfId="0"/>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applyAlignment="1">
      <alignment horizontal="center"/>
    </xf>
    <xf numFmtId="0" fontId="7" fillId="0" borderId="0" xfId="0" applyFont="1" applyFill="1" applyBorder="1"/>
    <xf numFmtId="0" fontId="6" fillId="0" borderId="0" xfId="0" applyFont="1" applyFill="1" applyBorder="1" applyAlignment="1">
      <alignment horizontal="left"/>
    </xf>
    <xf numFmtId="165" fontId="5" fillId="0" borderId="1" xfId="0" applyNumberFormat="1" applyFont="1" applyFill="1" applyBorder="1" applyAlignment="1">
      <alignment horizontal="center" vertical="center" wrapText="1"/>
    </xf>
    <xf numFmtId="164" fontId="5" fillId="0" borderId="1" xfId="1" applyNumberFormat="1" applyFont="1" applyFill="1" applyBorder="1" applyAlignment="1" applyProtection="1">
      <alignment horizontal="center" vertical="center"/>
    </xf>
    <xf numFmtId="0" fontId="5"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8" fillId="0" borderId="0" xfId="0" applyFont="1" applyBorder="1"/>
    <xf numFmtId="0" fontId="5" fillId="0" borderId="0" xfId="0" applyFont="1" applyBorder="1"/>
    <xf numFmtId="0" fontId="5" fillId="0" borderId="1" xfId="0" applyFont="1" applyFill="1" applyBorder="1" applyAlignment="1">
      <alignment horizontal="center" vertical="center"/>
    </xf>
    <xf numFmtId="14" fontId="7"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xf>
    <xf numFmtId="164" fontId="5" fillId="0" borderId="2" xfId="1" applyNumberFormat="1" applyFont="1" applyFill="1" applyBorder="1" applyAlignment="1" applyProtection="1">
      <alignment horizontal="center" vertical="center"/>
    </xf>
    <xf numFmtId="165" fontId="5" fillId="0" borderId="1" xfId="0" applyNumberFormat="1" applyFont="1" applyBorder="1" applyAlignment="1">
      <alignment horizontal="center" vertical="center" wrapText="1"/>
    </xf>
    <xf numFmtId="0" fontId="11" fillId="0" borderId="0" xfId="0" applyFont="1" applyFill="1" applyBorder="1"/>
    <xf numFmtId="0" fontId="5" fillId="0" borderId="1" xfId="0" applyFont="1" applyBorder="1" applyAlignment="1">
      <alignment horizontal="center" vertical="center"/>
    </xf>
    <xf numFmtId="49" fontId="5" fillId="0" borderId="1" xfId="0" applyNumberFormat="1" applyFont="1" applyBorder="1" applyAlignment="1">
      <alignment horizontal="lef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0" fontId="8" fillId="0" borderId="0" xfId="0" applyFont="1"/>
    <xf numFmtId="14" fontId="12" fillId="0" borderId="0" xfId="0" applyNumberFormat="1" applyFont="1" applyBorder="1" applyAlignment="1">
      <alignment horizontal="left" vertical="center"/>
    </xf>
    <xf numFmtId="14" fontId="14" fillId="0" borderId="0" xfId="0" applyNumberFormat="1" applyFont="1" applyBorder="1" applyAlignment="1">
      <alignment horizontal="left" vertical="center"/>
    </xf>
    <xf numFmtId="0" fontId="5" fillId="0" borderId="2" xfId="0" applyFont="1" applyBorder="1" applyAlignment="1">
      <alignment horizontal="center" vertical="center" wrapText="1"/>
    </xf>
    <xf numFmtId="3" fontId="16" fillId="0" borderId="0" xfId="0" applyNumberFormat="1" applyFont="1" applyFill="1" applyBorder="1"/>
    <xf numFmtId="1" fontId="5" fillId="0" borderId="9"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18" fillId="0" borderId="0" xfId="0" applyFont="1" applyFill="1" applyBorder="1"/>
    <xf numFmtId="1" fontId="18" fillId="0" borderId="0" xfId="0" applyNumberFormat="1" applyFont="1" applyFill="1" applyBorder="1" applyAlignment="1">
      <alignment horizontal="right" vertical="top"/>
    </xf>
    <xf numFmtId="0" fontId="18" fillId="0" borderId="0" xfId="0" applyFont="1" applyFill="1" applyBorder="1" applyAlignment="1">
      <alignment horizontal="left" vertical="center" wrapText="1"/>
    </xf>
    <xf numFmtId="0" fontId="18" fillId="0" borderId="0" xfId="0" applyFont="1" applyFill="1" applyBorder="1" applyAlignment="1">
      <alignment horizontal="left"/>
    </xf>
    <xf numFmtId="0" fontId="20" fillId="0" borderId="0" xfId="0" applyFont="1" applyFill="1" applyBorder="1" applyAlignment="1">
      <alignment horizontal="center"/>
    </xf>
    <xf numFmtId="0" fontId="21" fillId="0" borderId="0" xfId="0" applyFont="1" applyFill="1" applyBorder="1"/>
    <xf numFmtId="0" fontId="20" fillId="0" borderId="0" xfId="0" applyFont="1" applyFill="1" applyBorder="1" applyAlignment="1">
      <alignment horizontal="left"/>
    </xf>
    <xf numFmtId="0" fontId="20" fillId="0" borderId="0" xfId="0" applyFont="1" applyFill="1" applyBorder="1"/>
    <xf numFmtId="0" fontId="20" fillId="0" borderId="0" xfId="0" applyFont="1" applyFill="1" applyBorder="1" applyAlignment="1">
      <alignment wrapText="1"/>
    </xf>
    <xf numFmtId="0" fontId="22" fillId="0" borderId="0" xfId="0" applyFont="1" applyFill="1" applyBorder="1" applyAlignment="1">
      <alignment wrapText="1"/>
    </xf>
    <xf numFmtId="0" fontId="20" fillId="0" borderId="0" xfId="0" applyFont="1" applyFill="1" applyBorder="1" applyAlignment="1">
      <alignment horizontal="left" vertical="center" wrapText="1"/>
    </xf>
    <xf numFmtId="0" fontId="22" fillId="0" borderId="0" xfId="0" applyFont="1" applyFill="1" applyBorder="1"/>
    <xf numFmtId="49" fontId="23" fillId="0" borderId="0" xfId="0" applyNumberFormat="1" applyFont="1" applyFill="1" applyBorder="1" applyAlignment="1">
      <alignment horizontal="left" vertical="center" wrapText="1"/>
    </xf>
    <xf numFmtId="0" fontId="24" fillId="0" borderId="1" xfId="0" applyNumberFormat="1" applyFont="1" applyFill="1" applyBorder="1" applyAlignment="1">
      <alignment horizontal="center" vertical="top"/>
    </xf>
    <xf numFmtId="0" fontId="18" fillId="0" borderId="0" xfId="0" applyFont="1" applyBorder="1" applyAlignment="1">
      <alignment horizontal="left" vertical="center"/>
    </xf>
    <xf numFmtId="0" fontId="20" fillId="0" borderId="0" xfId="0" applyFont="1" applyBorder="1" applyAlignment="1">
      <alignment horizontal="center" vertical="center"/>
    </xf>
    <xf numFmtId="14" fontId="21" fillId="0" borderId="0" xfId="0" applyNumberFormat="1" applyFont="1" applyBorder="1" applyAlignment="1">
      <alignment horizontal="left" vertical="center"/>
    </xf>
    <xf numFmtId="0" fontId="18" fillId="0" borderId="0" xfId="0" applyFont="1" applyFill="1" applyBorder="1" applyAlignment="1">
      <alignment horizontal="left" vertical="center"/>
    </xf>
    <xf numFmtId="0" fontId="25" fillId="0" borderId="0" xfId="0" applyFont="1" applyFill="1" applyBorder="1"/>
    <xf numFmtId="14" fontId="26" fillId="0" borderId="0" xfId="0" applyNumberFormat="1" applyFont="1" applyBorder="1" applyAlignment="1">
      <alignment horizontal="left" vertical="center"/>
    </xf>
    <xf numFmtId="164" fontId="18" fillId="0" borderId="0" xfId="0" applyNumberFormat="1" applyFont="1" applyFill="1" applyBorder="1" applyAlignment="1">
      <alignment horizontal="left"/>
    </xf>
    <xf numFmtId="164" fontId="27" fillId="0" borderId="0" xfId="0" applyNumberFormat="1" applyFont="1" applyBorder="1" applyAlignment="1">
      <alignment horizontal="left" vertical="center"/>
    </xf>
    <xf numFmtId="0" fontId="27" fillId="0" borderId="0" xfId="0" applyFont="1" applyBorder="1" applyAlignment="1">
      <alignment horizontal="left"/>
    </xf>
    <xf numFmtId="0" fontId="27" fillId="0" borderId="0" xfId="0" applyFont="1" applyBorder="1"/>
    <xf numFmtId="0" fontId="28" fillId="0" borderId="0" xfId="0" applyFont="1" applyBorder="1" applyAlignment="1">
      <alignment horizontal="center"/>
    </xf>
    <xf numFmtId="0" fontId="29" fillId="0" borderId="0" xfId="0" applyFont="1" applyBorder="1"/>
    <xf numFmtId="1" fontId="18" fillId="0" borderId="0" xfId="0" applyNumberFormat="1" applyFont="1" applyFill="1" applyBorder="1"/>
    <xf numFmtId="0" fontId="30" fillId="0" borderId="0" xfId="0" applyFont="1" applyFill="1" applyBorder="1"/>
    <xf numFmtId="0" fontId="18" fillId="0" borderId="0" xfId="0" applyFont="1" applyBorder="1"/>
    <xf numFmtId="14" fontId="31" fillId="0" borderId="0" xfId="0" applyNumberFormat="1" applyFont="1" applyBorder="1" applyAlignment="1">
      <alignment horizontal="left" vertical="center"/>
    </xf>
    <xf numFmtId="0" fontId="20" fillId="0" borderId="0" xfId="0" applyFont="1" applyFill="1" applyBorder="1" applyAlignment="1">
      <alignment horizontal="center" vertical="center"/>
    </xf>
    <xf numFmtId="0" fontId="30" fillId="0" borderId="0" xfId="0" applyFont="1" applyFill="1" applyBorder="1" applyAlignment="1">
      <alignment horizontal="left"/>
    </xf>
    <xf numFmtId="0" fontId="18" fillId="0" borderId="0" xfId="0" applyFont="1" applyFill="1" applyBorder="1" applyAlignment="1">
      <alignment horizontal="center"/>
    </xf>
    <xf numFmtId="0" fontId="32" fillId="0" borderId="1" xfId="0" applyNumberFormat="1" applyFont="1" applyFill="1" applyBorder="1" applyAlignment="1">
      <alignment horizontal="center" vertical="top"/>
    </xf>
    <xf numFmtId="0" fontId="18" fillId="0" borderId="6" xfId="0" applyFont="1" applyFill="1" applyBorder="1" applyAlignment="1">
      <alignment horizontal="left"/>
    </xf>
    <xf numFmtId="49" fontId="18" fillId="0" borderId="0" xfId="0" applyNumberFormat="1" applyFont="1" applyFill="1" applyBorder="1" applyAlignment="1">
      <alignment horizontal="left" vertical="center" wrapText="1"/>
    </xf>
    <xf numFmtId="0" fontId="35" fillId="0" borderId="0" xfId="0" applyFont="1" applyFill="1" applyBorder="1" applyAlignment="1">
      <alignment horizontal="left"/>
    </xf>
    <xf numFmtId="0" fontId="35" fillId="0" borderId="0" xfId="0" applyFont="1" applyFill="1" applyBorder="1"/>
    <xf numFmtId="0" fontId="36" fillId="0" borderId="0" xfId="0" applyFont="1" applyFill="1" applyBorder="1" applyAlignment="1">
      <alignment horizontal="center"/>
    </xf>
    <xf numFmtId="0" fontId="18" fillId="0" borderId="0" xfId="0" applyFont="1" applyFill="1" applyBorder="1" applyAlignment="1">
      <alignment vertical="center"/>
    </xf>
    <xf numFmtId="0" fontId="23" fillId="0" borderId="0" xfId="0" applyFont="1"/>
    <xf numFmtId="0" fontId="18" fillId="0" borderId="0" xfId="0" applyFont="1" applyFill="1" applyBorder="1" applyAlignment="1">
      <alignment horizontal="center" vertical="center"/>
    </xf>
    <xf numFmtId="0" fontId="37" fillId="0" borderId="7" xfId="0" applyFont="1" applyFill="1" applyBorder="1" applyAlignment="1">
      <alignment horizontal="left" vertical="top" wrapText="1"/>
    </xf>
    <xf numFmtId="0" fontId="18" fillId="0" borderId="0" xfId="0" applyFont="1" applyFill="1" applyBorder="1" applyAlignment="1">
      <alignment horizontal="left" wrapText="1"/>
    </xf>
    <xf numFmtId="14" fontId="33" fillId="0" borderId="0" xfId="0" applyNumberFormat="1" applyFont="1" applyBorder="1" applyAlignment="1">
      <alignment horizontal="left" vertical="center"/>
    </xf>
    <xf numFmtId="0" fontId="38" fillId="0" borderId="0" xfId="0" applyFont="1" applyFill="1" applyBorder="1" applyAlignment="1">
      <alignment horizontal="left"/>
    </xf>
    <xf numFmtId="0" fontId="38" fillId="0" borderId="0" xfId="0" applyFont="1" applyFill="1" applyBorder="1"/>
    <xf numFmtId="0" fontId="38" fillId="0" borderId="0" xfId="0" applyFont="1" applyFill="1" applyBorder="1" applyAlignment="1">
      <alignment horizontal="center"/>
    </xf>
    <xf numFmtId="0" fontId="39" fillId="0" borderId="0" xfId="0" applyFont="1" applyFill="1" applyBorder="1" applyAlignment="1">
      <alignment horizontal="center"/>
    </xf>
    <xf numFmtId="49" fontId="23" fillId="0" borderId="1" xfId="0" applyNumberFormat="1" applyFont="1" applyFill="1" applyBorder="1" applyAlignment="1">
      <alignment horizontal="left" vertical="center" wrapText="1"/>
    </xf>
    <xf numFmtId="49" fontId="23" fillId="0" borderId="1" xfId="0" applyNumberFormat="1" applyFont="1" applyBorder="1" applyAlignment="1">
      <alignment horizontal="center" vertical="center" wrapText="1"/>
    </xf>
    <xf numFmtId="1" fontId="23" fillId="0" borderId="1" xfId="0" applyNumberFormat="1" applyFont="1" applyBorder="1" applyAlignment="1">
      <alignment horizontal="center" vertical="center" wrapText="1"/>
    </xf>
    <xf numFmtId="165" fontId="40" fillId="0" borderId="0" xfId="0" applyNumberFormat="1" applyFont="1" applyFill="1" applyBorder="1" applyAlignment="1">
      <alignment horizontal="left"/>
    </xf>
    <xf numFmtId="0" fontId="41" fillId="0" borderId="0" xfId="0" applyFont="1"/>
    <xf numFmtId="0" fontId="18" fillId="0" borderId="0" xfId="0"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1" fontId="18" fillId="0" borderId="0" xfId="0" applyNumberFormat="1" applyFont="1" applyFill="1" applyBorder="1" applyAlignment="1">
      <alignment horizontal="right" vertical="top" wrapText="1"/>
    </xf>
    <xf numFmtId="1" fontId="18" fillId="0" borderId="0" xfId="0" applyNumberFormat="1" applyFont="1" applyFill="1" applyBorder="1" applyAlignment="1">
      <alignment horizontal="center" vertical="center"/>
    </xf>
    <xf numFmtId="0" fontId="18" fillId="0" borderId="0" xfId="0" applyFont="1" applyFill="1" applyBorder="1" applyAlignment="1">
      <alignment horizontal="right" vertical="top"/>
    </xf>
    <xf numFmtId="164" fontId="6" fillId="0" borderId="10" xfId="1" applyNumberFormat="1" applyFont="1" applyFill="1" applyBorder="1" applyAlignment="1" applyProtection="1">
      <alignment horizontal="center" vertical="center"/>
    </xf>
    <xf numFmtId="1" fontId="42" fillId="0" borderId="0" xfId="0" applyNumberFormat="1" applyFont="1" applyFill="1" applyBorder="1" applyAlignment="1">
      <alignment horizontal="center"/>
    </xf>
    <xf numFmtId="0" fontId="12" fillId="0" borderId="0" xfId="0" applyFont="1" applyFill="1" applyBorder="1" applyAlignment="1">
      <alignment horizontal="center"/>
    </xf>
    <xf numFmtId="0" fontId="5" fillId="0" borderId="0" xfId="0" applyFont="1" applyFill="1" applyBorder="1" applyAlignment="1">
      <alignment horizontal="right" vertical="center"/>
    </xf>
    <xf numFmtId="0" fontId="5" fillId="0" borderId="0" xfId="0" applyFont="1" applyFill="1" applyBorder="1" applyAlignment="1">
      <alignment horizontal="right"/>
    </xf>
    <xf numFmtId="0" fontId="6" fillId="0" borderId="0" xfId="0" applyFont="1" applyFill="1" applyBorder="1"/>
    <xf numFmtId="49" fontId="5" fillId="0" borderId="0" xfId="0" applyNumberFormat="1" applyFont="1" applyBorder="1" applyAlignment="1">
      <alignment horizontal="left" vertical="center" wrapText="1"/>
    </xf>
    <xf numFmtId="0" fontId="6" fillId="0" borderId="1" xfId="0" applyFont="1" applyFill="1" applyBorder="1" applyAlignment="1">
      <alignment horizontal="left" vertical="center" wrapText="1"/>
    </xf>
    <xf numFmtId="0" fontId="34" fillId="0" borderId="0" xfId="0" applyFont="1" applyBorder="1"/>
    <xf numFmtId="1" fontId="5" fillId="0" borderId="1" xfId="0" applyNumberFormat="1" applyFont="1" applyFill="1" applyBorder="1" applyAlignment="1">
      <alignment horizontal="right" vertical="top"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Fill="1" applyBorder="1" applyAlignment="1">
      <alignment horizontal="center" vertical="center"/>
    </xf>
    <xf numFmtId="0" fontId="10" fillId="0" borderId="0" xfId="0" applyFont="1" applyFill="1" applyBorder="1"/>
    <xf numFmtId="164" fontId="5" fillId="0" borderId="1" xfId="1" applyNumberFormat="1" applyFont="1" applyFill="1" applyBorder="1" applyAlignment="1" applyProtection="1">
      <alignment horizontal="right" vertical="center"/>
    </xf>
    <xf numFmtId="1" fontId="6" fillId="2" borderId="1" xfId="0" applyNumberFormat="1" applyFont="1" applyFill="1" applyBorder="1" applyAlignment="1">
      <alignment horizontal="right" vertical="top" wrapText="1"/>
    </xf>
    <xf numFmtId="0" fontId="6" fillId="2" borderId="7" xfId="0" applyFont="1" applyFill="1" applyBorder="1" applyAlignment="1">
      <alignment horizontal="left" vertical="center" wrapText="1"/>
    </xf>
    <xf numFmtId="0" fontId="6" fillId="2" borderId="2" xfId="0"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4" fontId="6" fillId="2" borderId="1" xfId="0" applyNumberFormat="1" applyFont="1" applyFill="1" applyBorder="1" applyAlignment="1" applyProtection="1">
      <alignment horizontal="center" vertical="center" wrapText="1"/>
      <protection locked="0"/>
    </xf>
    <xf numFmtId="2" fontId="6" fillId="2" borderId="2" xfId="0" applyNumberFormat="1" applyFont="1" applyFill="1" applyBorder="1" applyAlignment="1" applyProtection="1">
      <alignment horizontal="center" vertical="center" wrapText="1"/>
      <protection locked="0"/>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6" fillId="0" borderId="7" xfId="0" applyFont="1" applyFill="1" applyBorder="1" applyAlignment="1">
      <alignment horizontal="center" vertical="top" wrapText="1"/>
    </xf>
    <xf numFmtId="165" fontId="6" fillId="0" borderId="1" xfId="0" applyNumberFormat="1" applyFont="1" applyFill="1" applyBorder="1" applyAlignment="1">
      <alignment horizontal="center" vertical="center" wrapText="1"/>
    </xf>
    <xf numFmtId="1" fontId="6" fillId="0" borderId="1" xfId="0" applyNumberFormat="1" applyFont="1" applyBorder="1" applyAlignment="1">
      <alignment horizontal="right" vertical="top" wrapText="1"/>
    </xf>
    <xf numFmtId="0" fontId="6" fillId="0" borderId="7" xfId="0" applyNumberFormat="1" applyFont="1" applyBorder="1" applyAlignment="1">
      <alignment horizontal="center" vertical="center" wrapText="1"/>
    </xf>
    <xf numFmtId="165" fontId="6" fillId="2" borderId="1" xfId="0" applyNumberFormat="1" applyFont="1" applyFill="1" applyBorder="1" applyAlignment="1">
      <alignment horizontal="right" vertical="center" wrapText="1"/>
    </xf>
    <xf numFmtId="49" fontId="5" fillId="0" borderId="7" xfId="0" applyNumberFormat="1" applyFont="1" applyFill="1" applyBorder="1" applyAlignment="1">
      <alignment horizontal="left" vertical="center" wrapText="1"/>
    </xf>
    <xf numFmtId="0" fontId="6" fillId="0" borderId="7" xfId="0" applyFont="1" applyFill="1" applyBorder="1" applyAlignment="1">
      <alignment horizontal="left" vertical="center" wrapText="1"/>
    </xf>
    <xf numFmtId="0" fontId="5" fillId="0" borderId="1" xfId="0" applyFont="1" applyFill="1" applyBorder="1" applyAlignment="1">
      <alignment horizontal="center"/>
    </xf>
    <xf numFmtId="1" fontId="5" fillId="0" borderId="1" xfId="0" applyNumberFormat="1" applyFont="1" applyFill="1" applyBorder="1" applyAlignment="1">
      <alignment horizontal="right" vertical="top"/>
    </xf>
    <xf numFmtId="49"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right" vertical="center"/>
    </xf>
    <xf numFmtId="165" fontId="6" fillId="0" borderId="1"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xf>
    <xf numFmtId="165" fontId="5" fillId="0" borderId="5" xfId="0" applyNumberFormat="1" applyFont="1" applyFill="1" applyBorder="1" applyAlignment="1">
      <alignment horizontal="center" vertical="center" wrapText="1"/>
    </xf>
    <xf numFmtId="164" fontId="5" fillId="0" borderId="5" xfId="1" applyNumberFormat="1" applyFont="1" applyFill="1" applyBorder="1" applyAlignment="1" applyProtection="1">
      <alignment horizontal="center" vertical="center"/>
    </xf>
    <xf numFmtId="1" fontId="5" fillId="0" borderId="5"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 fontId="6" fillId="0" borderId="1" xfId="0" applyNumberFormat="1" applyFont="1" applyFill="1" applyBorder="1" applyAlignment="1">
      <alignment horizontal="right" vertical="top" wrapText="1"/>
    </xf>
    <xf numFmtId="0" fontId="6" fillId="0" borderId="7"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165" fontId="6" fillId="0" borderId="2" xfId="0" applyNumberFormat="1" applyFont="1" applyFill="1" applyBorder="1" applyAlignment="1">
      <alignment horizontal="right" vertical="center" wrapText="1"/>
    </xf>
    <xf numFmtId="1" fontId="5" fillId="0" borderId="2" xfId="0" applyNumberFormat="1" applyFont="1" applyFill="1" applyBorder="1" applyAlignment="1">
      <alignment horizontal="right" vertical="top"/>
    </xf>
    <xf numFmtId="0" fontId="5" fillId="0" borderId="2" xfId="0" applyFont="1" applyFill="1" applyBorder="1" applyAlignment="1">
      <alignment horizontal="left" vertical="center" wrapText="1"/>
    </xf>
    <xf numFmtId="0" fontId="5" fillId="0" borderId="2" xfId="0" applyFont="1" applyFill="1" applyBorder="1"/>
    <xf numFmtId="0" fontId="5" fillId="0" borderId="2" xfId="0" applyFont="1" applyFill="1" applyBorder="1" applyAlignment="1">
      <alignment horizont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 fontId="5" fillId="2" borderId="1" xfId="0" applyNumberFormat="1" applyFont="1" applyFill="1" applyBorder="1" applyAlignment="1">
      <alignment horizontal="right" vertical="top"/>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1"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165" fontId="6" fillId="2" borderId="1" xfId="0" applyNumberFormat="1" applyFont="1" applyFill="1" applyBorder="1" applyAlignment="1">
      <alignment horizontal="right" vertical="center"/>
    </xf>
    <xf numFmtId="1" fontId="6" fillId="0" borderId="2" xfId="0" applyNumberFormat="1" applyFont="1" applyFill="1" applyBorder="1" applyAlignment="1">
      <alignment horizontal="right" vertical="top"/>
    </xf>
    <xf numFmtId="0" fontId="6" fillId="0" borderId="2"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xf>
    <xf numFmtId="0" fontId="6" fillId="0" borderId="2" xfId="0" applyFont="1" applyFill="1" applyBorder="1" applyAlignment="1">
      <alignment horizontal="center" vertical="center" wrapText="1"/>
    </xf>
    <xf numFmtId="1" fontId="6" fillId="2" borderId="2" xfId="0" applyNumberFormat="1" applyFont="1" applyFill="1" applyBorder="1" applyAlignment="1">
      <alignment horizontal="right" vertical="top"/>
    </xf>
    <xf numFmtId="0" fontId="6" fillId="2" borderId="2" xfId="0" applyFont="1" applyFill="1" applyBorder="1" applyAlignment="1">
      <alignment horizontal="left" vertical="center" wrapText="1"/>
    </xf>
    <xf numFmtId="0" fontId="6" fillId="2" borderId="2" xfId="0" applyFont="1" applyFill="1" applyBorder="1" applyAlignment="1">
      <alignment horizontal="center"/>
    </xf>
    <xf numFmtId="165" fontId="6" fillId="2" borderId="2"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top"/>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 fontId="5" fillId="0" borderId="5" xfId="0" applyNumberFormat="1" applyFont="1" applyFill="1" applyBorder="1" applyAlignment="1">
      <alignment horizontal="right" vertical="top" wrapText="1"/>
    </xf>
    <xf numFmtId="1" fontId="5" fillId="0" borderId="2" xfId="0" applyNumberFormat="1" applyFont="1" applyFill="1" applyBorder="1" applyAlignment="1">
      <alignment horizontal="right" vertical="top" wrapText="1"/>
    </xf>
    <xf numFmtId="0" fontId="5" fillId="0" borderId="1" xfId="0" applyFont="1" applyBorder="1" applyAlignment="1">
      <alignment horizontal="left" vertical="center" wrapText="1"/>
    </xf>
    <xf numFmtId="1"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textRotation="90" wrapText="1"/>
    </xf>
    <xf numFmtId="1" fontId="6" fillId="2" borderId="4" xfId="0" applyNumberFormat="1" applyFont="1" applyFill="1" applyBorder="1" applyAlignment="1" applyProtection="1">
      <alignment horizontal="center" vertical="center" textRotation="90" wrapText="1"/>
      <protection locked="0"/>
    </xf>
    <xf numFmtId="4" fontId="6" fillId="2" borderId="4" xfId="0" applyNumberFormat="1" applyFont="1" applyFill="1" applyBorder="1" applyAlignment="1" applyProtection="1">
      <alignment horizontal="center" vertical="center" wrapText="1"/>
      <protection locked="0"/>
    </xf>
    <xf numFmtId="2" fontId="6" fillId="2" borderId="4" xfId="0" applyNumberFormat="1" applyFont="1" applyFill="1" applyBorder="1" applyAlignment="1" applyProtection="1">
      <alignment horizontal="center" vertical="center" wrapText="1"/>
      <protection locked="0"/>
    </xf>
    <xf numFmtId="1" fontId="5" fillId="0" borderId="11" xfId="0" applyNumberFormat="1" applyFont="1" applyFill="1" applyBorder="1" applyAlignment="1">
      <alignment horizontal="right" vertical="top" wrapText="1"/>
    </xf>
    <xf numFmtId="0" fontId="5" fillId="0" borderId="5" xfId="0" applyFont="1" applyFill="1" applyBorder="1" applyAlignment="1">
      <alignment horizontal="center" vertical="center"/>
    </xf>
    <xf numFmtId="49" fontId="5" fillId="0" borderId="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 fontId="6" fillId="2" borderId="2" xfId="0" applyNumberFormat="1" applyFont="1" applyFill="1" applyBorder="1" applyAlignment="1">
      <alignment horizontal="right" vertical="top" wrapText="1"/>
    </xf>
    <xf numFmtId="1" fontId="13" fillId="0" borderId="1" xfId="0" applyNumberFormat="1" applyFont="1" applyFill="1" applyBorder="1" applyAlignment="1">
      <alignment horizontal="right" vertical="top" wrapText="1"/>
    </xf>
    <xf numFmtId="0" fontId="13" fillId="0" borderId="7" xfId="0" applyFont="1" applyFill="1" applyBorder="1" applyAlignment="1">
      <alignment horizontal="left" vertical="center" wrapText="1"/>
    </xf>
    <xf numFmtId="0" fontId="13" fillId="0" borderId="2" xfId="0" applyFont="1" applyFill="1" applyBorder="1" applyAlignment="1">
      <alignment horizontal="center" vertical="center" wrapText="1"/>
    </xf>
    <xf numFmtId="1" fontId="13" fillId="0" borderId="1" xfId="0" applyNumberFormat="1" applyFont="1" applyFill="1" applyBorder="1" applyAlignment="1" applyProtection="1">
      <alignment horizontal="center" vertical="center" wrapText="1"/>
      <protection locked="0"/>
    </xf>
    <xf numFmtId="4" fontId="13" fillId="0" borderId="1" xfId="0" applyNumberFormat="1" applyFont="1" applyFill="1" applyBorder="1" applyAlignment="1" applyProtection="1">
      <alignment horizontal="center" vertical="center" wrapText="1"/>
      <protection locked="0"/>
    </xf>
    <xf numFmtId="2" fontId="13" fillId="0" borderId="2" xfId="0" applyNumberFormat="1" applyFont="1" applyFill="1" applyBorder="1" applyAlignment="1" applyProtection="1">
      <alignment horizontal="center" vertical="center" wrapText="1"/>
      <protection locked="0"/>
    </xf>
    <xf numFmtId="0" fontId="5" fillId="0" borderId="1" xfId="0" applyNumberFormat="1" applyFont="1" applyBorder="1" applyAlignment="1">
      <alignment horizontal="right" vertical="top" wrapText="1"/>
    </xf>
    <xf numFmtId="0" fontId="5" fillId="0" borderId="7" xfId="0" applyNumberFormat="1" applyFont="1" applyFill="1" applyBorder="1" applyAlignment="1">
      <alignment horizontal="left" vertical="top" wrapText="1"/>
    </xf>
    <xf numFmtId="0" fontId="5" fillId="0" borderId="1" xfId="0" applyNumberFormat="1" applyFont="1" applyBorder="1" applyAlignment="1">
      <alignment horizontal="center" vertical="top" wrapText="1"/>
    </xf>
    <xf numFmtId="1" fontId="5" fillId="0" borderId="1" xfId="0" applyNumberFormat="1" applyFont="1" applyBorder="1" applyAlignment="1">
      <alignment horizontal="right" vertical="top" wrapText="1"/>
    </xf>
    <xf numFmtId="1" fontId="6" fillId="0" borderId="2" xfId="0" applyNumberFormat="1" applyFont="1" applyFill="1" applyBorder="1" applyAlignment="1">
      <alignment horizontal="right" vertical="top" wrapText="1"/>
    </xf>
    <xf numFmtId="1" fontId="6" fillId="0" borderId="1" xfId="0" applyNumberFormat="1"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protection locked="0"/>
    </xf>
    <xf numFmtId="2" fontId="6" fillId="0" borderId="2"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lignment horizontal="left" vertical="top" wrapText="1"/>
    </xf>
    <xf numFmtId="1" fontId="6" fillId="0" borderId="2" xfId="0" applyNumberFormat="1" applyFont="1" applyBorder="1" applyAlignment="1">
      <alignment horizontal="right" vertical="top" wrapText="1"/>
    </xf>
    <xf numFmtId="0" fontId="5" fillId="0" borderId="9" xfId="0" applyFont="1" applyBorder="1" applyAlignment="1">
      <alignment horizontal="center" vertical="center" wrapText="1"/>
    </xf>
    <xf numFmtId="0" fontId="6" fillId="0" borderId="2" xfId="0" applyNumberFormat="1" applyFont="1" applyBorder="1" applyAlignment="1">
      <alignment horizontal="center" vertical="center" wrapText="1"/>
    </xf>
    <xf numFmtId="1" fontId="6" fillId="2" borderId="1" xfId="0" applyNumberFormat="1" applyFont="1" applyFill="1" applyBorder="1" applyAlignment="1">
      <alignment horizontal="right" vertical="center" wrapText="1"/>
    </xf>
    <xf numFmtId="1" fontId="11" fillId="0" borderId="1" xfId="0" applyNumberFormat="1" applyFont="1" applyBorder="1" applyAlignment="1">
      <alignment horizontal="right" vertical="top"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xf>
    <xf numFmtId="165" fontId="11" fillId="0" borderId="1" xfId="0" applyNumberFormat="1" applyFont="1" applyFill="1" applyBorder="1" applyAlignment="1">
      <alignment horizontal="center" vertical="center" wrapText="1"/>
    </xf>
    <xf numFmtId="164" fontId="11" fillId="0" borderId="1" xfId="1" applyNumberFormat="1" applyFont="1" applyFill="1" applyBorder="1" applyAlignment="1" applyProtection="1">
      <alignment horizontal="center" vertical="center"/>
    </xf>
    <xf numFmtId="1" fontId="11" fillId="0" borderId="1" xfId="0" applyNumberFormat="1" applyFont="1" applyFill="1" applyBorder="1" applyAlignment="1">
      <alignment horizontal="right" vertical="top" wrapText="1"/>
    </xf>
    <xf numFmtId="49" fontId="11" fillId="0" borderId="7" xfId="0" applyNumberFormat="1" applyFont="1" applyFill="1" applyBorder="1" applyAlignment="1">
      <alignment horizontal="left" vertical="center" wrapText="1"/>
    </xf>
    <xf numFmtId="49" fontId="11"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Fill="1" applyBorder="1" applyAlignment="1">
      <alignment horizontal="left" vertical="center" wrapText="1"/>
    </xf>
    <xf numFmtId="165" fontId="11" fillId="0" borderId="1" xfId="0" applyNumberFormat="1" applyFont="1" applyBorder="1" applyAlignment="1">
      <alignment horizontal="center" vertical="center" wrapText="1"/>
    </xf>
    <xf numFmtId="0" fontId="5" fillId="0" borderId="1" xfId="0" applyNumberFormat="1" applyFont="1" applyFill="1" applyBorder="1" applyAlignment="1">
      <alignment horizontal="left" vertical="top" wrapText="1"/>
    </xf>
    <xf numFmtId="0" fontId="6" fillId="0" borderId="1" xfId="0" applyNumberFormat="1" applyFont="1" applyBorder="1" applyAlignment="1">
      <alignment horizontal="center" vertical="center" wrapText="1"/>
    </xf>
    <xf numFmtId="0" fontId="11" fillId="0" borderId="7"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 fontId="11" fillId="0" borderId="3" xfId="0" applyNumberFormat="1" applyFont="1" applyFill="1" applyBorder="1" applyAlignment="1">
      <alignment horizontal="right" vertical="top"/>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xf>
    <xf numFmtId="1" fontId="11" fillId="0" borderId="3"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49" fontId="5" fillId="0" borderId="1" xfId="0" applyNumberFormat="1" applyFont="1" applyFill="1" applyBorder="1" applyAlignment="1">
      <alignment horizontal="left" vertical="top" wrapText="1"/>
    </xf>
    <xf numFmtId="0" fontId="5" fillId="0" borderId="1" xfId="0" applyNumberFormat="1" applyFont="1" applyBorder="1" applyAlignment="1">
      <alignment horizontal="left" vertical="top" wrapText="1"/>
    </xf>
    <xf numFmtId="164" fontId="5" fillId="0" borderId="0" xfId="0" applyNumberFormat="1" applyFont="1" applyFill="1" applyBorder="1" applyAlignment="1">
      <alignment horizontal="left"/>
    </xf>
    <xf numFmtId="0" fontId="15" fillId="0" borderId="0" xfId="0" applyFont="1" applyBorder="1"/>
    <xf numFmtId="0" fontId="11" fillId="0" borderId="0" xfId="0" applyFont="1" applyBorder="1"/>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4" fontId="16" fillId="0" borderId="0" xfId="0" applyNumberFormat="1" applyFont="1" applyBorder="1" applyAlignment="1">
      <alignment horizontal="left" vertical="center"/>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right" vertical="top"/>
    </xf>
    <xf numFmtId="1" fontId="5" fillId="0" borderId="5" xfId="0" applyNumberFormat="1" applyFont="1" applyBorder="1" applyAlignment="1">
      <alignment horizontal="right" vertical="top" wrapText="1"/>
    </xf>
    <xf numFmtId="0" fontId="43" fillId="0" borderId="0" xfId="0" applyFont="1" applyFill="1" applyBorder="1" applyAlignment="1">
      <alignment horizontal="left"/>
    </xf>
    <xf numFmtId="164" fontId="5" fillId="0" borderId="5" xfId="0" applyNumberFormat="1" applyFont="1" applyBorder="1" applyAlignment="1">
      <alignment horizontal="center" vertical="center" wrapText="1"/>
    </xf>
    <xf numFmtId="3" fontId="5" fillId="0" borderId="0" xfId="0" applyNumberFormat="1" applyFont="1" applyFill="1" applyBorder="1" applyAlignment="1">
      <alignment horizontal="left"/>
    </xf>
    <xf numFmtId="14" fontId="44" fillId="0" borderId="0" xfId="0" applyNumberFormat="1" applyFont="1" applyBorder="1" applyAlignment="1">
      <alignment horizontal="left" vertical="center"/>
    </xf>
    <xf numFmtId="49" fontId="5" fillId="0" borderId="8"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0" fontId="11" fillId="0" borderId="1" xfId="0" applyNumberFormat="1" applyFont="1" applyFill="1" applyBorder="1" applyAlignment="1">
      <alignment horizontal="center" vertical="top"/>
    </xf>
    <xf numFmtId="164" fontId="5" fillId="0" borderId="1"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165" fontId="0" fillId="0" borderId="0" xfId="0" applyNumberFormat="1"/>
    <xf numFmtId="0" fontId="45" fillId="0" borderId="0" xfId="0" applyFont="1"/>
    <xf numFmtId="165" fontId="5" fillId="0" borderId="1" xfId="0" applyNumberFormat="1" applyFont="1" applyFill="1" applyBorder="1" applyAlignment="1">
      <alignment horizontal="right" vertical="center"/>
    </xf>
    <xf numFmtId="165" fontId="5" fillId="0" borderId="1" xfId="0" applyNumberFormat="1" applyFont="1" applyBorder="1" applyAlignment="1">
      <alignment vertical="center"/>
    </xf>
    <xf numFmtId="0" fontId="5" fillId="0" borderId="7" xfId="0" applyFont="1" applyBorder="1" applyAlignment="1">
      <alignment horizontal="center" vertical="center"/>
    </xf>
    <xf numFmtId="0" fontId="47" fillId="3" borderId="1" xfId="8" applyFont="1" applyFill="1" applyBorder="1" applyAlignment="1">
      <alignment horizontal="center" vertical="center"/>
    </xf>
    <xf numFmtId="0" fontId="5" fillId="0" borderId="12" xfId="0" applyFont="1" applyBorder="1" applyAlignment="1">
      <alignment horizontal="center" vertical="center"/>
    </xf>
    <xf numFmtId="165" fontId="5" fillId="0" borderId="2" xfId="0" applyNumberFormat="1" applyFont="1" applyFill="1" applyBorder="1" applyAlignment="1">
      <alignment horizontal="right" vertical="center"/>
    </xf>
    <xf numFmtId="1" fontId="10" fillId="0" borderId="1" xfId="0" applyNumberFormat="1" applyFont="1" applyFill="1" applyBorder="1" applyAlignment="1">
      <alignment horizontal="center" vertical="center"/>
    </xf>
    <xf numFmtId="1" fontId="10" fillId="0" borderId="2" xfId="0" applyNumberFormat="1" applyFont="1" applyFill="1" applyBorder="1" applyAlignment="1">
      <alignment horizontal="center" vertical="center"/>
    </xf>
    <xf numFmtId="0" fontId="12" fillId="0" borderId="0" xfId="0" applyFont="1" applyFill="1" applyBorder="1"/>
    <xf numFmtId="14" fontId="44" fillId="0" borderId="0" xfId="0" applyNumberFormat="1" applyFont="1" applyFill="1" applyBorder="1" applyAlignment="1">
      <alignment horizontal="left" vertical="center"/>
    </xf>
    <xf numFmtId="0" fontId="5" fillId="0" borderId="0" xfId="0" applyFont="1" applyFill="1" applyBorder="1" applyAlignment="1">
      <alignment vertical="center"/>
    </xf>
    <xf numFmtId="3" fontId="44" fillId="0" borderId="0" xfId="0" applyNumberFormat="1" applyFont="1" applyFill="1" applyBorder="1"/>
    <xf numFmtId="1" fontId="5" fillId="0" borderId="8" xfId="0" applyNumberFormat="1" applyFont="1" applyBorder="1" applyAlignment="1">
      <alignment horizontal="center" vertical="center" wrapText="1"/>
    </xf>
    <xf numFmtId="0" fontId="5" fillId="0" borderId="6" xfId="0" applyFont="1" applyFill="1" applyBorder="1" applyAlignment="1">
      <alignment horizontal="left"/>
    </xf>
    <xf numFmtId="1" fontId="5" fillId="0" borderId="0" xfId="0" applyNumberFormat="1" applyFont="1" applyFill="1" applyBorder="1" applyAlignment="1">
      <alignment horizontal="left" vertical="center"/>
    </xf>
    <xf numFmtId="14" fontId="14" fillId="0" borderId="0" xfId="0" applyNumberFormat="1" applyFont="1" applyBorder="1" applyAlignment="1">
      <alignment horizontal="center" vertical="center"/>
    </xf>
    <xf numFmtId="0" fontId="23" fillId="0" borderId="0" xfId="0" applyFont="1" applyAlignment="1">
      <alignment horizontal="center" vertical="center"/>
    </xf>
    <xf numFmtId="0" fontId="10" fillId="0" borderId="0" xfId="0" applyFont="1" applyFill="1" applyBorder="1" applyAlignment="1">
      <alignment horizontal="left"/>
    </xf>
    <xf numFmtId="0" fontId="43" fillId="0" borderId="0" xfId="0" applyFont="1" applyFill="1" applyBorder="1" applyAlignment="1">
      <alignment horizontal="center"/>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4"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1" fontId="23" fillId="0" borderId="1" xfId="0" applyNumberFormat="1" applyFont="1" applyFill="1" applyBorder="1" applyAlignment="1">
      <alignment horizontal="right" vertical="top"/>
    </xf>
    <xf numFmtId="2" fontId="5" fillId="0" borderId="1" xfId="0" applyNumberFormat="1" applyFont="1" applyFill="1" applyBorder="1" applyAlignment="1">
      <alignment horizontal="center" vertical="center"/>
    </xf>
    <xf numFmtId="0" fontId="12" fillId="0" borderId="0" xfId="0" applyFont="1" applyFill="1" applyBorder="1" applyAlignment="1">
      <alignment horizontal="left"/>
    </xf>
    <xf numFmtId="0" fontId="5" fillId="0" borderId="0" xfId="0" applyFont="1" applyFill="1" applyBorder="1" applyAlignment="1">
      <alignment horizontal="left" wrapText="1"/>
    </xf>
    <xf numFmtId="0" fontId="10" fillId="0" borderId="0" xfId="0" applyFont="1" applyFill="1" applyBorder="1" applyAlignment="1">
      <alignment vertical="center"/>
    </xf>
    <xf numFmtId="1" fontId="5" fillId="0" borderId="2" xfId="0" applyNumberFormat="1" applyFont="1" applyBorder="1" applyAlignment="1">
      <alignment horizontal="center" vertical="center" wrapText="1"/>
    </xf>
    <xf numFmtId="49" fontId="5" fillId="0" borderId="0" xfId="0" applyNumberFormat="1" applyFont="1" applyFill="1" applyBorder="1" applyAlignment="1">
      <alignment horizontal="left" vertical="center" wrapText="1"/>
    </xf>
    <xf numFmtId="0" fontId="6"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1" fontId="5" fillId="0" borderId="1" xfId="0" applyNumberFormat="1" applyFont="1" applyFill="1" applyBorder="1" applyAlignment="1">
      <alignment horizontal="center" vertical="center"/>
    </xf>
    <xf numFmtId="0" fontId="7" fillId="0" borderId="0" xfId="0" applyFont="1" applyBorder="1" applyAlignment="1">
      <alignment horizontal="left" vertical="center"/>
    </xf>
    <xf numFmtId="0" fontId="6" fillId="0" borderId="2" xfId="0" applyFont="1" applyFill="1" applyBorder="1" applyAlignment="1">
      <alignment horizontal="center" vertical="center"/>
    </xf>
    <xf numFmtId="164" fontId="6" fillId="0" borderId="2" xfId="1" applyNumberFormat="1" applyFont="1" applyFill="1" applyBorder="1" applyAlignment="1" applyProtection="1">
      <alignment horizontal="center" vertical="center"/>
    </xf>
    <xf numFmtId="49" fontId="5" fillId="0" borderId="9" xfId="0" applyNumberFormat="1" applyFont="1" applyBorder="1" applyAlignment="1">
      <alignment horizontal="center" vertical="center" wrapText="1"/>
    </xf>
    <xf numFmtId="0" fontId="5" fillId="0" borderId="8" xfId="0" applyNumberFormat="1" applyFont="1" applyFill="1" applyBorder="1" applyAlignment="1">
      <alignment horizontal="center" vertical="top"/>
    </xf>
    <xf numFmtId="0" fontId="5" fillId="0" borderId="8" xfId="0" applyNumberFormat="1" applyFont="1" applyFill="1" applyBorder="1" applyAlignment="1">
      <alignment horizontal="right" vertical="top" wrapText="1"/>
    </xf>
    <xf numFmtId="0" fontId="6" fillId="0" borderId="1" xfId="0" applyFont="1" applyFill="1" applyBorder="1" applyAlignment="1">
      <alignment horizontal="left" vertical="top" wrapText="1"/>
    </xf>
    <xf numFmtId="1" fontId="6" fillId="0" borderId="2" xfId="0" applyNumberFormat="1" applyFont="1" applyFill="1" applyBorder="1" applyAlignment="1">
      <alignment horizontal="center" vertical="center" wrapText="1"/>
    </xf>
    <xf numFmtId="1" fontId="6" fillId="0" borderId="1" xfId="0" applyNumberFormat="1" applyFont="1" applyFill="1" applyBorder="1" applyAlignment="1">
      <alignment horizontal="right" vertical="top"/>
    </xf>
    <xf numFmtId="1" fontId="6" fillId="0" borderId="1" xfId="0" applyNumberFormat="1" applyFont="1" applyFill="1" applyBorder="1" applyAlignment="1">
      <alignment horizontal="right" vertical="center" wrapText="1"/>
    </xf>
    <xf numFmtId="0" fontId="10" fillId="0" borderId="0" xfId="0" applyFont="1" applyBorder="1"/>
    <xf numFmtId="0" fontId="46" fillId="0" borderId="1" xfId="5" applyFont="1" applyBorder="1" applyAlignment="1">
      <alignment horizontal="left" vertical="top" wrapText="1"/>
    </xf>
    <xf numFmtId="0" fontId="5" fillId="0" borderId="1" xfId="0" applyFont="1" applyBorder="1" applyAlignment="1">
      <alignment horizontal="left" vertical="top" wrapText="1"/>
    </xf>
    <xf numFmtId="0" fontId="46" fillId="0" borderId="1" xfId="6" applyFont="1" applyBorder="1" applyAlignment="1">
      <alignment horizontal="left" vertical="top" wrapText="1"/>
    </xf>
    <xf numFmtId="0" fontId="46" fillId="0" borderId="1" xfId="7" applyFont="1" applyBorder="1" applyAlignment="1">
      <alignment horizontal="left" vertical="top" wrapText="1"/>
    </xf>
    <xf numFmtId="0" fontId="5" fillId="0" borderId="1" xfId="7" applyFont="1" applyBorder="1" applyAlignment="1">
      <alignment horizontal="left" vertical="top" wrapText="1"/>
    </xf>
    <xf numFmtId="0" fontId="10" fillId="0" borderId="1" xfId="7" applyFont="1" applyBorder="1" applyAlignment="1">
      <alignment horizontal="left" vertical="top" wrapText="1"/>
    </xf>
    <xf numFmtId="0" fontId="47" fillId="0" borderId="1" xfId="7" applyNumberFormat="1" applyFont="1" applyFill="1" applyBorder="1" applyAlignment="1">
      <alignment horizontal="left" vertical="top" wrapText="1"/>
    </xf>
    <xf numFmtId="0" fontId="47" fillId="0" borderId="2" xfId="7" applyNumberFormat="1" applyFont="1" applyFill="1" applyBorder="1" applyAlignment="1">
      <alignment horizontal="left" vertical="top" wrapText="1"/>
    </xf>
    <xf numFmtId="0" fontId="5" fillId="0" borderId="6" xfId="0" applyFont="1" applyFill="1" applyBorder="1" applyAlignment="1">
      <alignment horizontal="left" vertical="center"/>
    </xf>
    <xf numFmtId="0" fontId="12" fillId="0" borderId="13" xfId="0" applyFont="1" applyFill="1" applyBorder="1" applyAlignment="1">
      <alignment horizontal="center" vertical="center"/>
    </xf>
    <xf numFmtId="0" fontId="0" fillId="0" borderId="0" xfId="0" applyBorder="1"/>
    <xf numFmtId="165" fontId="0" fillId="0" borderId="0" xfId="0" applyNumberFormat="1" applyBorder="1"/>
    <xf numFmtId="0" fontId="45" fillId="0" borderId="0" xfId="0" applyFont="1" applyBorder="1"/>
    <xf numFmtId="1" fontId="5" fillId="0" borderId="0" xfId="0" applyNumberFormat="1" applyFont="1" applyFill="1" applyBorder="1"/>
    <xf numFmtId="0" fontId="5" fillId="0" borderId="0" xfId="0" applyFont="1" applyBorder="1" applyAlignment="1">
      <alignment wrapText="1"/>
    </xf>
    <xf numFmtId="0" fontId="40" fillId="0" borderId="0" xfId="0" applyFont="1" applyBorder="1" applyAlignment="1">
      <alignment wrapText="1"/>
    </xf>
    <xf numFmtId="0" fontId="40" fillId="0" borderId="0" xfId="0" applyFont="1" applyBorder="1"/>
    <xf numFmtId="0" fontId="48" fillId="0" borderId="0" xfId="0" applyFont="1" applyFill="1" applyBorder="1"/>
    <xf numFmtId="6" fontId="5" fillId="0" borderId="0" xfId="0" applyNumberFormat="1" applyFont="1" applyFill="1" applyBorder="1" applyAlignment="1">
      <alignment horizontal="left"/>
    </xf>
    <xf numFmtId="0" fontId="5" fillId="0" borderId="0" xfId="0" applyFont="1" applyFill="1" applyBorder="1" applyAlignment="1">
      <alignment horizontal="center" wrapText="1"/>
    </xf>
    <xf numFmtId="0" fontId="5" fillId="0" borderId="0" xfId="0" applyFont="1" applyFill="1" applyBorder="1" applyAlignment="1">
      <alignment wrapText="1"/>
    </xf>
    <xf numFmtId="0" fontId="9" fillId="0" borderId="0" xfId="0" applyFont="1" applyBorder="1"/>
    <xf numFmtId="0" fontId="23" fillId="0" borderId="0" xfId="0" applyFont="1" applyBorder="1"/>
    <xf numFmtId="0" fontId="23" fillId="0" borderId="0" xfId="0" applyFont="1" applyBorder="1" applyAlignment="1">
      <alignment horizontal="center" vertical="center"/>
    </xf>
    <xf numFmtId="2" fontId="7" fillId="0" borderId="0" xfId="0" applyNumberFormat="1" applyFont="1" applyFill="1" applyBorder="1" applyAlignment="1">
      <alignment horizontal="center" vertical="center"/>
    </xf>
    <xf numFmtId="2" fontId="7" fillId="0" borderId="0" xfId="0" applyNumberFormat="1" applyFont="1" applyFill="1" applyBorder="1"/>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2" fontId="42" fillId="0" borderId="0" xfId="0" applyNumberFormat="1" applyFont="1" applyFill="1" applyBorder="1" applyAlignment="1">
      <alignment horizontal="center" vertical="center"/>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center" wrapText="1"/>
    </xf>
    <xf numFmtId="0" fontId="18" fillId="0" borderId="0" xfId="0" applyFont="1" applyFill="1" applyBorder="1" applyAlignment="1">
      <alignment horizontal="left" vertical="top" wrapText="1"/>
    </xf>
    <xf numFmtId="1" fontId="5" fillId="0" borderId="8" xfId="0" applyNumberFormat="1" applyFont="1" applyFill="1" applyBorder="1" applyAlignment="1">
      <alignment horizontal="center" vertical="top" wrapText="1"/>
    </xf>
    <xf numFmtId="1" fontId="5" fillId="0" borderId="5" xfId="0" applyNumberFormat="1" applyFont="1" applyFill="1" applyBorder="1" applyAlignment="1">
      <alignment horizontal="center" vertical="top" wrapText="1"/>
    </xf>
    <xf numFmtId="1" fontId="5" fillId="0" borderId="2" xfId="0" applyNumberFormat="1" applyFont="1" applyFill="1" applyBorder="1" applyAlignment="1">
      <alignment horizontal="center" vertical="top" wrapText="1"/>
    </xf>
    <xf numFmtId="1" fontId="17" fillId="0" borderId="0" xfId="0" applyNumberFormat="1" applyFont="1" applyFill="1" applyBorder="1" applyAlignment="1">
      <alignment horizontal="center" vertical="top" wrapText="1"/>
    </xf>
    <xf numFmtId="1" fontId="17" fillId="0" borderId="0" xfId="0" applyNumberFormat="1" applyFont="1" applyFill="1" applyBorder="1" applyAlignment="1">
      <alignment horizontal="center" vertical="top"/>
    </xf>
    <xf numFmtId="0" fontId="19" fillId="0" borderId="0" xfId="0" applyFont="1" applyFill="1" applyBorder="1" applyAlignment="1">
      <alignment horizontal="center" vertical="center" wrapText="1"/>
    </xf>
  </cellXfs>
  <cellStyles count="9">
    <cellStyle name="Normal" xfId="0" builtinId="0"/>
    <cellStyle name="Normal 2" xfId="3" xr:uid="{00000000-0005-0000-0000-000001000000}"/>
    <cellStyle name="Normal_TROŠKOVNIK - KAM - ŽUTO" xfId="1" xr:uid="{00000000-0005-0000-0000-000002000000}"/>
    <cellStyle name="Normalno 3" xfId="5" xr:uid="{BB14A8AD-DEAE-4C8C-8F36-C3A9A31F7C62}"/>
    <cellStyle name="Normalno 3 4 2" xfId="7" xr:uid="{D8001BAB-7012-4284-80CF-9255976BE27E}"/>
    <cellStyle name="Normalno 3 5" xfId="6" xr:uid="{E780A354-1B86-42C8-94BE-454B2E634E0C}"/>
    <cellStyle name="Normalno 7" xfId="8" xr:uid="{D663049A-4D36-43E6-8BD6-3612D1989CEC}"/>
    <cellStyle name="Obično_Ponuda staro" xfId="4" xr:uid="{00000000-0005-0000-0000-000003000000}"/>
    <cellStyle name="Style 1"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74"/>
  <sheetViews>
    <sheetView tabSelected="1" view="pageBreakPreview" zoomScale="115" zoomScaleNormal="115" zoomScaleSheetLayoutView="115" workbookViewId="0">
      <selection sqref="A1:F1"/>
    </sheetView>
  </sheetViews>
  <sheetFormatPr defaultRowHeight="50.1" customHeight="1" x14ac:dyDescent="0.2"/>
  <cols>
    <col min="1" max="1" width="4.5703125" style="37" customWidth="1"/>
    <col min="2" max="2" width="47.140625" style="38" customWidth="1"/>
    <col min="3" max="3" width="6.5703125" style="77" customWidth="1"/>
    <col min="4" max="4" width="5" style="95" customWidth="1"/>
    <col min="5" max="5" width="13.28515625" style="77" customWidth="1"/>
    <col min="6" max="6" width="14" style="77" customWidth="1"/>
    <col min="7" max="7" width="12.5703125" style="39" customWidth="1"/>
    <col min="8" max="8" width="8.85546875" style="39" customWidth="1"/>
    <col min="9" max="9" width="8.28515625" style="36" customWidth="1"/>
    <col min="10" max="10" width="7.7109375" style="36" customWidth="1"/>
    <col min="11" max="11" width="7.7109375" style="40" customWidth="1"/>
    <col min="12" max="12" width="8.28515625" style="36" customWidth="1"/>
    <col min="13" max="13" width="20.42578125" style="36" customWidth="1"/>
    <col min="14" max="14" width="9" style="41" customWidth="1"/>
    <col min="15" max="16384" width="9.140625" style="36"/>
  </cols>
  <sheetData>
    <row r="1" spans="1:14" s="2" customFormat="1" ht="16.5" x14ac:dyDescent="0.2">
      <c r="A1" s="326" t="s">
        <v>55</v>
      </c>
      <c r="B1" s="327"/>
      <c r="C1" s="327"/>
      <c r="D1" s="327"/>
      <c r="E1" s="327"/>
      <c r="F1" s="327"/>
      <c r="G1" s="1"/>
      <c r="H1" s="1"/>
      <c r="K1" s="3"/>
      <c r="N1" s="4"/>
    </row>
    <row r="2" spans="1:14" s="2" customFormat="1" ht="12.75" x14ac:dyDescent="0.2">
      <c r="A2" s="165"/>
      <c r="B2" s="107"/>
      <c r="C2" s="231"/>
      <c r="D2" s="107"/>
      <c r="E2" s="107"/>
      <c r="F2" s="107"/>
      <c r="G2" s="236"/>
      <c r="H2" s="1"/>
      <c r="K2" s="3"/>
      <c r="N2" s="4"/>
    </row>
    <row r="3" spans="1:14" s="2" customFormat="1" ht="17.25" customHeight="1" x14ac:dyDescent="0.2">
      <c r="A3" s="328" t="s">
        <v>79</v>
      </c>
      <c r="B3" s="328"/>
      <c r="C3" s="328"/>
      <c r="D3" s="328"/>
      <c r="E3" s="328"/>
      <c r="F3" s="328"/>
      <c r="G3" s="1"/>
      <c r="H3" s="1"/>
      <c r="K3" s="3"/>
      <c r="N3" s="4"/>
    </row>
    <row r="4" spans="1:14" s="2" customFormat="1" ht="24.75" customHeight="1" x14ac:dyDescent="0.2">
      <c r="A4" s="232" t="s">
        <v>10</v>
      </c>
      <c r="B4" s="320" t="s">
        <v>121</v>
      </c>
      <c r="C4" s="320"/>
      <c r="D4" s="320"/>
      <c r="E4" s="320"/>
      <c r="F4" s="320"/>
      <c r="G4" s="1"/>
      <c r="H4" s="1"/>
      <c r="K4" s="3"/>
      <c r="N4" s="4"/>
    </row>
    <row r="5" spans="1:14" s="2" customFormat="1" ht="24.75" customHeight="1" x14ac:dyDescent="0.2">
      <c r="A5" s="232" t="s">
        <v>11</v>
      </c>
      <c r="B5" s="320" t="s">
        <v>20</v>
      </c>
      <c r="C5" s="320"/>
      <c r="D5" s="320"/>
      <c r="E5" s="320"/>
      <c r="F5" s="320"/>
      <c r="G5" s="1"/>
      <c r="H5" s="1"/>
      <c r="K5" s="3"/>
      <c r="N5" s="4"/>
    </row>
    <row r="6" spans="1:14" s="2" customFormat="1" ht="12" x14ac:dyDescent="0.2">
      <c r="A6" s="232" t="s">
        <v>12</v>
      </c>
      <c r="B6" s="320" t="s">
        <v>246</v>
      </c>
      <c r="C6" s="320"/>
      <c r="D6" s="320"/>
      <c r="E6" s="320"/>
      <c r="F6" s="320"/>
      <c r="G6" s="1"/>
      <c r="H6" s="1"/>
      <c r="K6" s="3"/>
      <c r="N6" s="4"/>
    </row>
    <row r="7" spans="1:14" s="2" customFormat="1" ht="12" x14ac:dyDescent="0.2">
      <c r="A7" s="232" t="s">
        <v>9</v>
      </c>
      <c r="B7" s="320" t="s">
        <v>44</v>
      </c>
      <c r="C7" s="320"/>
      <c r="D7" s="320"/>
      <c r="E7" s="320"/>
      <c r="F7" s="320"/>
      <c r="G7" s="1"/>
      <c r="H7" s="1"/>
      <c r="K7" s="3"/>
      <c r="N7" s="4"/>
    </row>
    <row r="8" spans="1:14" s="2" customFormat="1" ht="12" x14ac:dyDescent="0.2">
      <c r="A8" s="232" t="s">
        <v>13</v>
      </c>
      <c r="B8" s="320" t="s">
        <v>122</v>
      </c>
      <c r="C8" s="320"/>
      <c r="D8" s="320"/>
      <c r="E8" s="320"/>
      <c r="F8" s="320"/>
      <c r="G8" s="1"/>
      <c r="H8" s="1"/>
      <c r="K8" s="3"/>
      <c r="N8" s="4"/>
    </row>
    <row r="9" spans="1:14" s="2" customFormat="1" ht="25.5" customHeight="1" x14ac:dyDescent="0.2">
      <c r="A9" s="232" t="s">
        <v>14</v>
      </c>
      <c r="B9" s="320" t="s">
        <v>54</v>
      </c>
      <c r="C9" s="320"/>
      <c r="D9" s="320"/>
      <c r="E9" s="320"/>
      <c r="F9" s="320"/>
      <c r="G9" s="1"/>
      <c r="H9" s="1"/>
      <c r="K9" s="3"/>
      <c r="N9" s="4"/>
    </row>
    <row r="10" spans="1:14" s="2" customFormat="1" ht="12" x14ac:dyDescent="0.2">
      <c r="A10" s="232"/>
      <c r="B10" s="321" t="s">
        <v>21</v>
      </c>
      <c r="C10" s="321"/>
      <c r="D10" s="321"/>
      <c r="E10" s="321"/>
      <c r="F10" s="321"/>
      <c r="G10" s="1"/>
      <c r="H10" s="1"/>
      <c r="K10" s="3"/>
      <c r="N10" s="4"/>
    </row>
    <row r="11" spans="1:14" s="2" customFormat="1" ht="36.75" customHeight="1" x14ac:dyDescent="0.2">
      <c r="A11" s="232"/>
      <c r="B11" s="321" t="s">
        <v>241</v>
      </c>
      <c r="C11" s="321"/>
      <c r="D11" s="321"/>
      <c r="E11" s="321"/>
      <c r="F11" s="321"/>
      <c r="G11" s="1"/>
      <c r="H11" s="1"/>
      <c r="K11" s="3"/>
      <c r="N11" s="4"/>
    </row>
    <row r="12" spans="1:14" s="2" customFormat="1" ht="12" x14ac:dyDescent="0.2">
      <c r="A12" s="232"/>
      <c r="B12" s="321" t="s">
        <v>22</v>
      </c>
      <c r="C12" s="321"/>
      <c r="D12" s="321"/>
      <c r="E12" s="321"/>
      <c r="F12" s="321"/>
      <c r="G12" s="1"/>
      <c r="H12" s="1"/>
      <c r="K12" s="3"/>
      <c r="N12" s="4"/>
    </row>
    <row r="13" spans="1:14" s="2" customFormat="1" ht="39.75" customHeight="1" x14ac:dyDescent="0.2">
      <c r="A13" s="232"/>
      <c r="B13" s="321" t="s">
        <v>56</v>
      </c>
      <c r="C13" s="321"/>
      <c r="D13" s="321"/>
      <c r="E13" s="321"/>
      <c r="F13" s="321"/>
      <c r="G13" s="1"/>
      <c r="H13" s="1"/>
      <c r="K13" s="3"/>
      <c r="N13" s="4"/>
    </row>
    <row r="14" spans="1:14" s="2" customFormat="1" ht="12" x14ac:dyDescent="0.2">
      <c r="A14" s="232"/>
      <c r="B14" s="321" t="s">
        <v>23</v>
      </c>
      <c r="C14" s="321"/>
      <c r="D14" s="321"/>
      <c r="E14" s="321"/>
      <c r="F14" s="321"/>
      <c r="G14" s="1"/>
      <c r="H14" s="1"/>
      <c r="K14" s="3"/>
      <c r="N14" s="4"/>
    </row>
    <row r="15" spans="1:14" s="2" customFormat="1" ht="62.25" customHeight="1" x14ac:dyDescent="0.2">
      <c r="A15" s="232"/>
      <c r="B15" s="321" t="s">
        <v>24</v>
      </c>
      <c r="C15" s="321"/>
      <c r="D15" s="321"/>
      <c r="E15" s="321"/>
      <c r="F15" s="321"/>
      <c r="G15" s="1"/>
      <c r="H15" s="1"/>
      <c r="K15" s="3"/>
      <c r="N15" s="4"/>
    </row>
    <row r="16" spans="1:14" s="2" customFormat="1" ht="32.25" customHeight="1" x14ac:dyDescent="0.2">
      <c r="A16" s="232"/>
      <c r="B16" s="321" t="s">
        <v>57</v>
      </c>
      <c r="C16" s="321"/>
      <c r="D16" s="321"/>
      <c r="E16" s="321"/>
      <c r="F16" s="321"/>
      <c r="G16" s="1"/>
      <c r="H16" s="1"/>
      <c r="K16" s="3"/>
      <c r="N16" s="4"/>
    </row>
    <row r="17" spans="1:14" s="2" customFormat="1" ht="39" customHeight="1" x14ac:dyDescent="0.2">
      <c r="A17" s="232"/>
      <c r="B17" s="321" t="s">
        <v>45</v>
      </c>
      <c r="C17" s="321"/>
      <c r="D17" s="321"/>
      <c r="E17" s="321"/>
      <c r="F17" s="321"/>
      <c r="G17" s="1"/>
      <c r="H17" s="1"/>
      <c r="K17" s="3"/>
      <c r="N17" s="4"/>
    </row>
    <row r="18" spans="1:14" s="2" customFormat="1" ht="35.25" customHeight="1" x14ac:dyDescent="0.2">
      <c r="A18" s="232"/>
      <c r="B18" s="321" t="s">
        <v>25</v>
      </c>
      <c r="C18" s="321"/>
      <c r="D18" s="321"/>
      <c r="E18" s="321"/>
      <c r="F18" s="321"/>
      <c r="G18" s="1"/>
      <c r="H18" s="1"/>
      <c r="K18" s="3"/>
      <c r="N18" s="4"/>
    </row>
    <row r="19" spans="1:14" s="2" customFormat="1" ht="38.25" customHeight="1" x14ac:dyDescent="0.2">
      <c r="A19" s="232"/>
      <c r="B19" s="321" t="s">
        <v>26</v>
      </c>
      <c r="C19" s="321"/>
      <c r="D19" s="321"/>
      <c r="E19" s="321"/>
      <c r="F19" s="321"/>
      <c r="G19" s="1"/>
      <c r="H19" s="1"/>
      <c r="K19" s="3"/>
      <c r="N19" s="4"/>
    </row>
    <row r="20" spans="1:14" s="2" customFormat="1" ht="36" customHeight="1" x14ac:dyDescent="0.2">
      <c r="A20" s="232"/>
      <c r="B20" s="321" t="s">
        <v>27</v>
      </c>
      <c r="C20" s="321"/>
      <c r="D20" s="321"/>
      <c r="E20" s="321"/>
      <c r="F20" s="321"/>
      <c r="G20" s="1"/>
      <c r="H20" s="1"/>
      <c r="K20" s="3"/>
      <c r="N20" s="4"/>
    </row>
    <row r="21" spans="1:14" s="2" customFormat="1" ht="25.5" customHeight="1" x14ac:dyDescent="0.2">
      <c r="A21" s="232" t="s">
        <v>15</v>
      </c>
      <c r="B21" s="319" t="s">
        <v>38</v>
      </c>
      <c r="C21" s="319"/>
      <c r="D21" s="319"/>
      <c r="E21" s="319"/>
      <c r="F21" s="319"/>
      <c r="G21" s="1"/>
      <c r="H21" s="1"/>
      <c r="K21" s="3"/>
      <c r="N21" s="4"/>
    </row>
    <row r="22" spans="1:14" s="2" customFormat="1" ht="26.25" customHeight="1" x14ac:dyDescent="0.2">
      <c r="A22" s="232" t="s">
        <v>16</v>
      </c>
      <c r="B22" s="319" t="s">
        <v>123</v>
      </c>
      <c r="C22" s="319"/>
      <c r="D22" s="319"/>
      <c r="E22" s="319"/>
      <c r="F22" s="319"/>
      <c r="G22" s="1"/>
      <c r="H22" s="1"/>
      <c r="K22" s="3"/>
      <c r="N22" s="4"/>
    </row>
    <row r="23" spans="1:14" s="2" customFormat="1" ht="37.5" customHeight="1" x14ac:dyDescent="0.2">
      <c r="A23" s="232" t="s">
        <v>29</v>
      </c>
      <c r="B23" s="320" t="s">
        <v>28</v>
      </c>
      <c r="C23" s="320"/>
      <c r="D23" s="320"/>
      <c r="E23" s="320"/>
      <c r="F23" s="320"/>
      <c r="G23" s="1"/>
      <c r="H23" s="1"/>
      <c r="K23" s="3"/>
      <c r="N23" s="4"/>
    </row>
    <row r="24" spans="1:14" s="2" customFormat="1" ht="24" customHeight="1" x14ac:dyDescent="0.2">
      <c r="A24" s="232" t="s">
        <v>31</v>
      </c>
      <c r="B24" s="320" t="s">
        <v>30</v>
      </c>
      <c r="C24" s="320"/>
      <c r="D24" s="320"/>
      <c r="E24" s="320"/>
      <c r="F24" s="320"/>
      <c r="G24" s="1"/>
      <c r="H24" s="1"/>
      <c r="K24" s="3"/>
      <c r="N24" s="4"/>
    </row>
    <row r="25" spans="1:14" s="2" customFormat="1" ht="39" customHeight="1" x14ac:dyDescent="0.2">
      <c r="A25" s="232" t="s">
        <v>32</v>
      </c>
      <c r="B25" s="320" t="s">
        <v>46</v>
      </c>
      <c r="C25" s="320"/>
      <c r="D25" s="320"/>
      <c r="E25" s="320"/>
      <c r="F25" s="320"/>
      <c r="G25" s="1"/>
      <c r="H25" s="1"/>
      <c r="K25" s="3"/>
      <c r="N25" s="4"/>
    </row>
    <row r="26" spans="1:14" s="2" customFormat="1" ht="48.75" customHeight="1" x14ac:dyDescent="0.2">
      <c r="A26" s="232" t="s">
        <v>34</v>
      </c>
      <c r="B26" s="320" t="s">
        <v>80</v>
      </c>
      <c r="C26" s="320"/>
      <c r="D26" s="320"/>
      <c r="E26" s="320"/>
      <c r="F26" s="320"/>
      <c r="G26" s="1"/>
      <c r="H26" s="1"/>
      <c r="K26" s="3"/>
      <c r="N26" s="4"/>
    </row>
    <row r="27" spans="1:14" s="2" customFormat="1" ht="24.75" customHeight="1" x14ac:dyDescent="0.2">
      <c r="A27" s="232" t="s">
        <v>35</v>
      </c>
      <c r="B27" s="320" t="s">
        <v>36</v>
      </c>
      <c r="C27" s="320"/>
      <c r="D27" s="320"/>
      <c r="E27" s="320"/>
      <c r="F27" s="320"/>
      <c r="G27" s="1"/>
      <c r="H27" s="1"/>
      <c r="K27" s="3"/>
      <c r="N27" s="4"/>
    </row>
    <row r="28" spans="1:14" s="2" customFormat="1" ht="12" x14ac:dyDescent="0.2">
      <c r="A28" s="232" t="s">
        <v>37</v>
      </c>
      <c r="B28" s="320" t="s">
        <v>39</v>
      </c>
      <c r="C28" s="320"/>
      <c r="D28" s="320"/>
      <c r="E28" s="320"/>
      <c r="F28" s="320"/>
      <c r="G28" s="1"/>
      <c r="H28" s="1"/>
      <c r="K28" s="3"/>
      <c r="N28" s="4"/>
    </row>
    <row r="29" spans="1:14" s="2" customFormat="1" ht="12" x14ac:dyDescent="0.2">
      <c r="A29" s="165" t="s">
        <v>41</v>
      </c>
      <c r="B29" s="320" t="s">
        <v>40</v>
      </c>
      <c r="C29" s="320"/>
      <c r="D29" s="320"/>
      <c r="E29" s="320"/>
      <c r="F29" s="320"/>
      <c r="G29" s="1"/>
      <c r="H29" s="1"/>
      <c r="K29" s="3"/>
      <c r="N29" s="4"/>
    </row>
    <row r="30" spans="1:14" s="2" customFormat="1" ht="25.5" customHeight="1" x14ac:dyDescent="0.2">
      <c r="A30" s="165" t="s">
        <v>42</v>
      </c>
      <c r="B30" s="319" t="s">
        <v>43</v>
      </c>
      <c r="C30" s="319"/>
      <c r="D30" s="319"/>
      <c r="E30" s="319"/>
      <c r="F30" s="319"/>
      <c r="G30" s="1"/>
      <c r="H30" s="1"/>
      <c r="K30" s="3"/>
      <c r="N30" s="4"/>
    </row>
    <row r="31" spans="1:14" ht="12" x14ac:dyDescent="0.2">
      <c r="B31" s="322" t="s">
        <v>33</v>
      </c>
      <c r="C31" s="322"/>
      <c r="D31" s="322"/>
      <c r="E31" s="322"/>
      <c r="F31" s="322"/>
    </row>
    <row r="32" spans="1:14" s="43" customFormat="1" ht="51" customHeight="1" x14ac:dyDescent="0.2">
      <c r="A32" s="171" t="s">
        <v>3</v>
      </c>
      <c r="B32" s="172" t="s">
        <v>4</v>
      </c>
      <c r="C32" s="173" t="s">
        <v>47</v>
      </c>
      <c r="D32" s="174" t="s">
        <v>0</v>
      </c>
      <c r="E32" s="175" t="s">
        <v>119</v>
      </c>
      <c r="F32" s="176" t="s">
        <v>120</v>
      </c>
      <c r="G32" s="42"/>
      <c r="H32" s="42"/>
      <c r="J32" s="40"/>
      <c r="K32" s="40"/>
      <c r="L32" s="44"/>
      <c r="N32" s="45"/>
    </row>
    <row r="33" spans="1:16" s="43" customFormat="1" ht="12" x14ac:dyDescent="0.2">
      <c r="A33" s="177"/>
      <c r="B33" s="133" t="s">
        <v>204</v>
      </c>
      <c r="C33" s="134"/>
      <c r="D33" s="135"/>
      <c r="E33" s="136"/>
      <c r="F33" s="137"/>
      <c r="G33" s="42"/>
      <c r="H33" s="42"/>
      <c r="K33" s="40"/>
      <c r="N33" s="47"/>
    </row>
    <row r="34" spans="1:16" s="102" customFormat="1" ht="24" x14ac:dyDescent="0.2">
      <c r="A34" s="233"/>
      <c r="B34" s="48" t="s">
        <v>95</v>
      </c>
      <c r="C34" s="134"/>
      <c r="D34" s="178"/>
      <c r="E34" s="139"/>
      <c r="F34" s="137"/>
      <c r="G34" s="5"/>
      <c r="H34" s="5"/>
      <c r="K34" s="3"/>
      <c r="N34" s="47"/>
    </row>
    <row r="35" spans="1:16" s="102" customFormat="1" ht="36" x14ac:dyDescent="0.2">
      <c r="A35" s="233"/>
      <c r="B35" s="48" t="s">
        <v>124</v>
      </c>
      <c r="C35" s="179"/>
      <c r="D35" s="138"/>
      <c r="E35" s="139"/>
      <c r="F35" s="137"/>
      <c r="G35" s="5"/>
      <c r="H35" s="5"/>
      <c r="K35" s="3"/>
      <c r="N35" s="47"/>
    </row>
    <row r="36" spans="1:16" s="102" customFormat="1" ht="48" x14ac:dyDescent="0.2">
      <c r="A36" s="168"/>
      <c r="B36" s="48" t="s">
        <v>125</v>
      </c>
      <c r="C36" s="134"/>
      <c r="D36" s="138"/>
      <c r="E36" s="235"/>
      <c r="F36" s="137"/>
      <c r="G36" s="234"/>
      <c r="H36" s="5"/>
      <c r="K36" s="3"/>
      <c r="N36" s="47"/>
    </row>
    <row r="37" spans="1:16" s="102" customFormat="1" ht="36" x14ac:dyDescent="0.2">
      <c r="A37" s="233"/>
      <c r="B37" s="48" t="s">
        <v>128</v>
      </c>
      <c r="C37" s="134"/>
      <c r="D37" s="178"/>
      <c r="E37" s="139"/>
      <c r="F37" s="137"/>
      <c r="G37" s="5"/>
      <c r="H37" s="5"/>
      <c r="K37" s="3"/>
      <c r="N37" s="47"/>
    </row>
    <row r="38" spans="1:16" s="102" customFormat="1" ht="72" x14ac:dyDescent="0.2">
      <c r="A38" s="233"/>
      <c r="B38" s="48" t="s">
        <v>242</v>
      </c>
      <c r="C38" s="134"/>
      <c r="D38" s="178"/>
      <c r="E38" s="139"/>
      <c r="F38" s="137"/>
      <c r="G38" s="5"/>
      <c r="H38" s="5"/>
      <c r="K38" s="3"/>
      <c r="N38" s="47"/>
    </row>
    <row r="39" spans="1:16" s="43" customFormat="1" ht="12" x14ac:dyDescent="0.2">
      <c r="A39" s="169"/>
      <c r="B39" s="48"/>
      <c r="C39" s="180"/>
      <c r="D39" s="138"/>
      <c r="E39" s="136"/>
      <c r="F39" s="20"/>
      <c r="G39" s="42"/>
      <c r="H39" s="42"/>
      <c r="K39" s="40"/>
      <c r="N39" s="47"/>
    </row>
    <row r="40" spans="1:16" s="43" customFormat="1" ht="12" x14ac:dyDescent="0.2">
      <c r="A40" s="181" t="s">
        <v>10</v>
      </c>
      <c r="B40" s="151" t="s">
        <v>156</v>
      </c>
      <c r="C40" s="115"/>
      <c r="D40" s="116"/>
      <c r="E40" s="117"/>
      <c r="F40" s="118"/>
      <c r="G40" s="42"/>
      <c r="H40" s="42"/>
      <c r="K40" s="40"/>
      <c r="N40" s="47"/>
    </row>
    <row r="41" spans="1:16" s="43" customFormat="1" ht="12" x14ac:dyDescent="0.2">
      <c r="A41" s="182"/>
      <c r="B41" s="183"/>
      <c r="C41" s="184"/>
      <c r="D41" s="185"/>
      <c r="E41" s="186"/>
      <c r="F41" s="187"/>
      <c r="G41" s="42"/>
      <c r="H41" s="42"/>
      <c r="K41" s="40"/>
      <c r="N41" s="47"/>
    </row>
    <row r="42" spans="1:16" s="119" customFormat="1" ht="72" x14ac:dyDescent="0.2">
      <c r="A42" s="49" t="str">
        <f>A$40&amp;COUNTIF(B$42:B42,"*")&amp;"."</f>
        <v>1.1.</v>
      </c>
      <c r="B42" s="26" t="s">
        <v>155</v>
      </c>
      <c r="C42" s="16" t="s">
        <v>8</v>
      </c>
      <c r="D42" s="27">
        <v>1</v>
      </c>
      <c r="E42" s="228"/>
      <c r="F42" s="7"/>
      <c r="K42" s="120"/>
      <c r="N42" s="15"/>
    </row>
    <row r="43" spans="1:16" s="119" customFormat="1" ht="60" x14ac:dyDescent="0.2">
      <c r="A43" s="49" t="str">
        <f>A$40&amp;COUNTIF(B$42:B43,"*")&amp;"."</f>
        <v>1.2.</v>
      </c>
      <c r="B43" s="26" t="s">
        <v>157</v>
      </c>
      <c r="C43" s="16" t="s">
        <v>8</v>
      </c>
      <c r="D43" s="27">
        <v>1</v>
      </c>
      <c r="E43" s="228"/>
      <c r="F43" s="7"/>
      <c r="K43" s="120"/>
      <c r="N43" s="15"/>
    </row>
    <row r="44" spans="1:16" s="119" customFormat="1" ht="72" x14ac:dyDescent="0.2">
      <c r="A44" s="49" t="str">
        <f>A$40&amp;COUNTIF(B$42:B44,"*")&amp;"."</f>
        <v>1.3.</v>
      </c>
      <c r="B44" s="26" t="s">
        <v>207</v>
      </c>
      <c r="C44" s="16" t="s">
        <v>8</v>
      </c>
      <c r="D44" s="27">
        <v>1</v>
      </c>
      <c r="E44" s="228"/>
      <c r="F44" s="7"/>
      <c r="K44" s="120"/>
      <c r="N44" s="15"/>
    </row>
    <row r="45" spans="1:16" ht="12" x14ac:dyDescent="0.2">
      <c r="A45" s="188"/>
      <c r="B45" s="189"/>
      <c r="C45" s="9"/>
      <c r="D45" s="10"/>
      <c r="E45" s="228"/>
      <c r="F45" s="11"/>
    </row>
    <row r="46" spans="1:16" s="59" customFormat="1" ht="12" x14ac:dyDescent="0.15">
      <c r="A46" s="123"/>
      <c r="B46" s="124" t="str">
        <f>(A40&amp;" "&amp;B40&amp;" - UKUPNO")</f>
        <v>1. DEMONTAŽA I ZRAČNI KABELI - UKUPNO</v>
      </c>
      <c r="C46" s="9"/>
      <c r="D46" s="10"/>
      <c r="E46" s="228"/>
      <c r="F46" s="125"/>
      <c r="G46" s="57"/>
      <c r="H46" s="58"/>
      <c r="K46" s="60"/>
      <c r="N46" s="61"/>
      <c r="P46" s="105"/>
    </row>
    <row r="47" spans="1:16" s="64" customFormat="1" ht="12" x14ac:dyDescent="0.2">
      <c r="A47" s="106"/>
      <c r="B47" s="126"/>
      <c r="C47" s="9"/>
      <c r="D47" s="10"/>
      <c r="E47" s="11"/>
      <c r="F47" s="11"/>
      <c r="G47" s="53"/>
      <c r="H47" s="53"/>
      <c r="I47" s="36"/>
      <c r="J47" s="62"/>
      <c r="K47" s="40"/>
      <c r="L47" s="63"/>
      <c r="M47" s="36"/>
      <c r="N47" s="52"/>
    </row>
    <row r="48" spans="1:16" s="64" customFormat="1" ht="12" x14ac:dyDescent="0.2">
      <c r="A48" s="169"/>
      <c r="B48" s="126"/>
      <c r="C48" s="142"/>
      <c r="D48" s="10"/>
      <c r="E48" s="11"/>
      <c r="F48" s="32"/>
      <c r="G48" s="53"/>
      <c r="H48" s="53"/>
      <c r="I48" s="36"/>
      <c r="J48" s="62"/>
      <c r="K48" s="40"/>
      <c r="L48" s="63"/>
      <c r="M48" s="36"/>
      <c r="N48" s="52"/>
    </row>
    <row r="49" spans="1:24" s="43" customFormat="1" ht="12" x14ac:dyDescent="0.2">
      <c r="A49" s="181" t="s">
        <v>11</v>
      </c>
      <c r="B49" s="151" t="s">
        <v>58</v>
      </c>
      <c r="C49" s="115"/>
      <c r="D49" s="116"/>
      <c r="E49" s="117"/>
      <c r="F49" s="118"/>
      <c r="G49" s="42"/>
      <c r="H49" s="42"/>
      <c r="K49" s="40"/>
      <c r="N49" s="47"/>
    </row>
    <row r="50" spans="1:24" s="43" customFormat="1" ht="12" x14ac:dyDescent="0.2">
      <c r="A50" s="182"/>
      <c r="B50" s="183"/>
      <c r="C50" s="184"/>
      <c r="D50" s="185"/>
      <c r="E50" s="186"/>
      <c r="F50" s="187"/>
      <c r="G50" s="42"/>
      <c r="H50" s="42"/>
      <c r="K50" s="40"/>
      <c r="N50" s="47"/>
    </row>
    <row r="51" spans="1:24" s="2" customFormat="1" ht="12" x14ac:dyDescent="0.2">
      <c r="A51" s="49" t="str">
        <f>A$49&amp;COUNTIF(B$51:B51,"*")&amp;"."</f>
        <v>2.1.</v>
      </c>
      <c r="B51" s="25" t="s">
        <v>205</v>
      </c>
      <c r="C51" s="16" t="s">
        <v>7</v>
      </c>
      <c r="D51" s="27">
        <v>3</v>
      </c>
      <c r="E51" s="228"/>
      <c r="F51" s="7"/>
      <c r="G51" s="119"/>
      <c r="H51" s="1"/>
      <c r="I51" s="119"/>
      <c r="J51" s="119"/>
      <c r="K51" s="120"/>
      <c r="L51" s="119"/>
      <c r="M51" s="119"/>
      <c r="N51" s="237"/>
    </row>
    <row r="52" spans="1:24" s="2" customFormat="1" ht="24" x14ac:dyDescent="0.2">
      <c r="A52" s="49" t="str">
        <f>A$49&amp;COUNTIF(B$51:B52,"*")&amp;"."</f>
        <v>2.2.</v>
      </c>
      <c r="B52" s="26" t="s">
        <v>195</v>
      </c>
      <c r="C52" s="8" t="s">
        <v>8</v>
      </c>
      <c r="D52" s="27">
        <v>1</v>
      </c>
      <c r="E52" s="228"/>
      <c r="F52" s="7"/>
      <c r="G52" s="271"/>
      <c r="H52" s="1"/>
      <c r="K52" s="3"/>
      <c r="N52" s="65"/>
    </row>
    <row r="53" spans="1:24" ht="12" x14ac:dyDescent="0.2">
      <c r="A53" s="188"/>
      <c r="B53" s="189"/>
      <c r="C53" s="9"/>
      <c r="D53" s="10"/>
      <c r="E53" s="228"/>
      <c r="F53" s="11"/>
    </row>
    <row r="54" spans="1:24" s="59" customFormat="1" ht="12" x14ac:dyDescent="0.15">
      <c r="A54" s="123"/>
      <c r="B54" s="124" t="str">
        <f>(A49&amp;" "&amp;B49&amp;" - UKUPNO")</f>
        <v>2. GLAVNI RAZVOD - UKUPNO</v>
      </c>
      <c r="C54" s="9"/>
      <c r="D54" s="10"/>
      <c r="E54" s="228"/>
      <c r="F54" s="125"/>
      <c r="G54" s="57"/>
      <c r="H54" s="58"/>
      <c r="K54" s="60"/>
      <c r="N54" s="61"/>
      <c r="P54" s="105"/>
    </row>
    <row r="55" spans="1:24" s="64" customFormat="1" ht="12" x14ac:dyDescent="0.2">
      <c r="A55" s="106"/>
      <c r="B55" s="126"/>
      <c r="C55" s="9"/>
      <c r="D55" s="10"/>
      <c r="E55" s="11"/>
      <c r="F55" s="11"/>
      <c r="G55" s="53"/>
      <c r="H55" s="53"/>
      <c r="I55" s="36"/>
      <c r="J55" s="62"/>
      <c r="K55" s="40"/>
      <c r="L55" s="63"/>
      <c r="M55" s="36"/>
      <c r="N55" s="52"/>
    </row>
    <row r="56" spans="1:24" s="43" customFormat="1" ht="12" x14ac:dyDescent="0.2">
      <c r="A56" s="113" t="s">
        <v>12</v>
      </c>
      <c r="B56" s="114" t="s">
        <v>81</v>
      </c>
      <c r="C56" s="115"/>
      <c r="D56" s="116"/>
      <c r="E56" s="117"/>
      <c r="F56" s="118"/>
      <c r="G56" s="42"/>
      <c r="H56" s="42"/>
      <c r="K56" s="40"/>
      <c r="N56" s="47"/>
    </row>
    <row r="57" spans="1:24" ht="12" x14ac:dyDescent="0.2">
      <c r="A57" s="191"/>
      <c r="B57" s="276"/>
      <c r="C57" s="8"/>
      <c r="D57" s="128"/>
      <c r="E57" s="6"/>
      <c r="F57" s="7"/>
    </row>
    <row r="58" spans="1:24" customFormat="1" ht="120" x14ac:dyDescent="0.2">
      <c r="A58" s="49" t="str">
        <f>A$56&amp;COUNTIF(B$58:B58,"*")&amp;"."</f>
        <v>3.1.</v>
      </c>
      <c r="B58" s="290" t="s">
        <v>208</v>
      </c>
      <c r="C58" s="23" t="s">
        <v>6</v>
      </c>
      <c r="D58" s="278">
        <v>18</v>
      </c>
      <c r="E58" s="245"/>
      <c r="F58" s="7"/>
      <c r="H58" s="300"/>
      <c r="I58" s="300"/>
      <c r="J58" s="300"/>
      <c r="K58" s="300"/>
      <c r="L58" s="300"/>
      <c r="M58" s="300"/>
      <c r="N58" s="300"/>
      <c r="O58" s="300"/>
      <c r="P58" s="300"/>
      <c r="Q58" s="300"/>
      <c r="R58" s="300"/>
      <c r="S58" s="300"/>
      <c r="T58" s="300"/>
      <c r="U58" s="300"/>
      <c r="V58" s="300"/>
      <c r="W58" s="300"/>
      <c r="X58" s="300"/>
    </row>
    <row r="59" spans="1:24" customFormat="1" ht="12.75" x14ac:dyDescent="0.2">
      <c r="A59" s="49"/>
      <c r="B59" s="291"/>
      <c r="C59" s="23"/>
      <c r="D59" s="251"/>
      <c r="E59" s="245"/>
      <c r="F59" s="246"/>
      <c r="H59" s="300"/>
      <c r="I59" s="300"/>
      <c r="J59" s="300"/>
      <c r="K59" s="300"/>
      <c r="L59" s="300"/>
      <c r="M59" s="300"/>
      <c r="N59" s="300"/>
      <c r="O59" s="300"/>
      <c r="P59" s="300"/>
      <c r="Q59" s="300"/>
      <c r="R59" s="300"/>
      <c r="S59" s="300"/>
      <c r="T59" s="300"/>
      <c r="U59" s="300"/>
      <c r="V59" s="300"/>
      <c r="W59" s="300"/>
      <c r="X59" s="300"/>
    </row>
    <row r="60" spans="1:24" customFormat="1" ht="120" x14ac:dyDescent="0.2">
      <c r="A60" s="49" t="str">
        <f>A$56&amp;COUNTIF(B$58:B60,"*")&amp;"."</f>
        <v>3.2.</v>
      </c>
      <c r="B60" s="290" t="s">
        <v>209</v>
      </c>
      <c r="C60" s="23" t="s">
        <v>6</v>
      </c>
      <c r="D60" s="278">
        <v>20</v>
      </c>
      <c r="E60" s="245"/>
      <c r="F60" s="7"/>
      <c r="H60" s="300"/>
      <c r="I60" s="300"/>
      <c r="J60" s="300"/>
      <c r="K60" s="300"/>
      <c r="L60" s="300"/>
      <c r="M60" s="300"/>
      <c r="N60" s="300"/>
      <c r="O60" s="300"/>
      <c r="P60" s="300"/>
      <c r="Q60" s="300"/>
      <c r="R60" s="300"/>
      <c r="S60" s="300"/>
      <c r="T60" s="300"/>
      <c r="U60" s="300"/>
      <c r="V60" s="300"/>
      <c r="W60" s="300"/>
      <c r="X60" s="300"/>
    </row>
    <row r="61" spans="1:24" customFormat="1" ht="12.75" x14ac:dyDescent="0.2">
      <c r="A61" s="49"/>
      <c r="B61" s="290"/>
      <c r="C61" s="23"/>
      <c r="D61" s="251"/>
      <c r="E61" s="245"/>
      <c r="F61" s="246"/>
      <c r="H61" s="300"/>
      <c r="I61" s="300"/>
      <c r="J61" s="300"/>
      <c r="K61" s="300"/>
      <c r="L61" s="300"/>
      <c r="M61" s="300"/>
      <c r="N61" s="300"/>
      <c r="O61" s="300"/>
      <c r="P61" s="300"/>
      <c r="Q61" s="300"/>
      <c r="R61" s="300"/>
      <c r="S61" s="300"/>
      <c r="T61" s="300"/>
      <c r="U61" s="300"/>
      <c r="V61" s="300"/>
      <c r="W61" s="300"/>
      <c r="X61" s="300"/>
    </row>
    <row r="62" spans="1:24" customFormat="1" ht="120" x14ac:dyDescent="0.2">
      <c r="A62" s="49" t="str">
        <f>A$56&amp;COUNTIF(B$58:B62,"*")&amp;"."</f>
        <v>3.3.</v>
      </c>
      <c r="B62" s="290" t="s">
        <v>210</v>
      </c>
      <c r="C62" s="23" t="s">
        <v>6</v>
      </c>
      <c r="D62" s="278">
        <v>10</v>
      </c>
      <c r="E62" s="245"/>
      <c r="F62" s="7"/>
      <c r="H62" s="300"/>
      <c r="I62" s="300"/>
      <c r="J62" s="300"/>
      <c r="K62" s="300"/>
      <c r="L62" s="300"/>
      <c r="M62" s="300"/>
      <c r="N62" s="300"/>
      <c r="O62" s="300"/>
      <c r="P62" s="300"/>
      <c r="Q62" s="300"/>
      <c r="R62" s="300"/>
      <c r="S62" s="300"/>
      <c r="T62" s="300"/>
      <c r="U62" s="300"/>
      <c r="V62" s="300"/>
      <c r="W62" s="300"/>
      <c r="X62" s="300"/>
    </row>
    <row r="63" spans="1:24" customFormat="1" ht="12.75" x14ac:dyDescent="0.2">
      <c r="A63" s="49"/>
      <c r="B63" s="290"/>
      <c r="C63" s="23"/>
      <c r="D63" s="251"/>
      <c r="E63" s="245"/>
      <c r="F63" s="246"/>
      <c r="H63" s="300"/>
      <c r="I63" s="300"/>
      <c r="J63" s="300"/>
      <c r="K63" s="300"/>
      <c r="L63" s="300"/>
      <c r="M63" s="300"/>
      <c r="N63" s="300"/>
      <c r="O63" s="300"/>
      <c r="P63" s="300"/>
      <c r="Q63" s="300"/>
      <c r="R63" s="300"/>
      <c r="S63" s="300"/>
      <c r="T63" s="300"/>
      <c r="U63" s="300"/>
      <c r="V63" s="300"/>
      <c r="W63" s="300"/>
      <c r="X63" s="300"/>
    </row>
    <row r="64" spans="1:24" customFormat="1" ht="132" x14ac:dyDescent="0.2">
      <c r="A64" s="49" t="str">
        <f>A$56&amp;COUNTIF(B$58:B64,"*")&amp;"."</f>
        <v>3.4.</v>
      </c>
      <c r="B64" s="292" t="s">
        <v>211</v>
      </c>
      <c r="C64" s="23" t="s">
        <v>6</v>
      </c>
      <c r="D64" s="278">
        <v>18</v>
      </c>
      <c r="E64" s="245"/>
      <c r="F64" s="7"/>
      <c r="G64" s="243"/>
      <c r="H64" s="300"/>
      <c r="I64" s="301"/>
      <c r="J64" s="300"/>
      <c r="K64" s="300"/>
      <c r="L64" s="300"/>
      <c r="M64" s="300"/>
      <c r="N64" s="300"/>
      <c r="O64" s="300"/>
      <c r="P64" s="300"/>
      <c r="Q64" s="300"/>
      <c r="R64" s="300"/>
      <c r="S64" s="300"/>
      <c r="T64" s="300"/>
      <c r="U64" s="300"/>
      <c r="V64" s="300"/>
      <c r="W64" s="300"/>
      <c r="X64" s="300"/>
    </row>
    <row r="65" spans="1:24" customFormat="1" ht="12.75" x14ac:dyDescent="0.2">
      <c r="A65" s="49"/>
      <c r="B65" s="292"/>
      <c r="C65" s="23"/>
      <c r="D65" s="251"/>
      <c r="E65" s="245"/>
      <c r="F65" s="246"/>
      <c r="G65" s="243"/>
      <c r="H65" s="300"/>
      <c r="I65" s="300"/>
      <c r="J65" s="300"/>
      <c r="K65" s="300"/>
      <c r="L65" s="300"/>
      <c r="M65" s="300"/>
      <c r="N65" s="300"/>
      <c r="O65" s="300"/>
      <c r="P65" s="300"/>
      <c r="Q65" s="300"/>
      <c r="R65" s="300"/>
      <c r="S65" s="300"/>
      <c r="T65" s="300"/>
      <c r="U65" s="300"/>
      <c r="V65" s="300"/>
      <c r="W65" s="300"/>
      <c r="X65" s="300"/>
    </row>
    <row r="66" spans="1:24" customFormat="1" ht="132" x14ac:dyDescent="0.2">
      <c r="A66" s="49" t="str">
        <f>A$56&amp;COUNTIF(B$58:B66,"*")&amp;"."</f>
        <v>3.5.</v>
      </c>
      <c r="B66" s="292" t="s">
        <v>212</v>
      </c>
      <c r="C66" s="23" t="s">
        <v>6</v>
      </c>
      <c r="D66" s="278">
        <v>10</v>
      </c>
      <c r="E66" s="245"/>
      <c r="F66" s="7"/>
      <c r="G66" s="243"/>
      <c r="H66" s="300"/>
      <c r="I66" s="300"/>
      <c r="J66" s="300"/>
      <c r="K66" s="300"/>
      <c r="L66" s="300"/>
      <c r="M66" s="300"/>
      <c r="N66" s="300"/>
      <c r="O66" s="300"/>
      <c r="P66" s="300"/>
      <c r="Q66" s="300"/>
      <c r="R66" s="300"/>
      <c r="S66" s="300"/>
      <c r="T66" s="300"/>
      <c r="U66" s="300"/>
      <c r="V66" s="300"/>
      <c r="W66" s="300"/>
      <c r="X66" s="300"/>
    </row>
    <row r="67" spans="1:24" customFormat="1" ht="12.75" x14ac:dyDescent="0.2">
      <c r="A67" s="49"/>
      <c r="B67" s="291"/>
      <c r="C67" s="23"/>
      <c r="D67" s="251"/>
      <c r="E67" s="245"/>
      <c r="F67" s="246"/>
      <c r="H67" s="300"/>
      <c r="I67" s="300"/>
      <c r="J67" s="300"/>
      <c r="K67" s="300"/>
      <c r="L67" s="300"/>
      <c r="M67" s="300"/>
      <c r="N67" s="300"/>
      <c r="O67" s="300"/>
      <c r="P67" s="300"/>
      <c r="Q67" s="300"/>
      <c r="R67" s="300"/>
      <c r="S67" s="300"/>
      <c r="T67" s="300"/>
      <c r="U67" s="300"/>
      <c r="V67" s="300"/>
      <c r="W67" s="300"/>
      <c r="X67" s="300"/>
    </row>
    <row r="68" spans="1:24" customFormat="1" ht="120" x14ac:dyDescent="0.2">
      <c r="A68" s="49" t="str">
        <f>A$56&amp;COUNTIF(B$58:B68,"*")&amp;"."</f>
        <v>3.6.</v>
      </c>
      <c r="B68" s="290" t="s">
        <v>213</v>
      </c>
      <c r="C68" s="23" t="s">
        <v>6</v>
      </c>
      <c r="D68" s="278">
        <v>3</v>
      </c>
      <c r="E68" s="245"/>
      <c r="F68" s="7"/>
      <c r="H68" s="300"/>
      <c r="I68" s="300"/>
      <c r="J68" s="300"/>
      <c r="K68" s="300"/>
      <c r="L68" s="300"/>
      <c r="M68" s="300"/>
      <c r="N68" s="300"/>
      <c r="O68" s="300"/>
      <c r="P68" s="300"/>
      <c r="Q68" s="300"/>
      <c r="R68" s="300"/>
      <c r="S68" s="300"/>
      <c r="T68" s="300"/>
      <c r="U68" s="300"/>
      <c r="V68" s="300"/>
      <c r="W68" s="300"/>
      <c r="X68" s="300"/>
    </row>
    <row r="69" spans="1:24" customFormat="1" ht="12.75" x14ac:dyDescent="0.2">
      <c r="A69" s="49"/>
      <c r="B69" s="290"/>
      <c r="C69" s="23"/>
      <c r="D69" s="251"/>
      <c r="E69" s="245"/>
      <c r="F69" s="246"/>
      <c r="H69" s="300"/>
      <c r="I69" s="300"/>
      <c r="J69" s="300"/>
      <c r="K69" s="300"/>
      <c r="L69" s="300"/>
      <c r="M69" s="300"/>
      <c r="N69" s="300"/>
      <c r="O69" s="300"/>
      <c r="P69" s="300"/>
      <c r="Q69" s="300"/>
      <c r="R69" s="300"/>
      <c r="S69" s="300"/>
      <c r="T69" s="300"/>
      <c r="U69" s="300"/>
      <c r="V69" s="300"/>
      <c r="W69" s="300"/>
      <c r="X69" s="300"/>
    </row>
    <row r="70" spans="1:24" customFormat="1" ht="120" x14ac:dyDescent="0.2">
      <c r="A70" s="49" t="str">
        <f>A$56&amp;COUNTIF(B$58:B70,"*")&amp;"."</f>
        <v>3.7.</v>
      </c>
      <c r="B70" s="290" t="s">
        <v>214</v>
      </c>
      <c r="C70" s="23" t="s">
        <v>6</v>
      </c>
      <c r="D70" s="278">
        <v>25</v>
      </c>
      <c r="E70" s="245"/>
      <c r="F70" s="7"/>
      <c r="H70" s="300"/>
      <c r="I70" s="300"/>
      <c r="J70" s="300"/>
      <c r="K70" s="300"/>
      <c r="L70" s="300"/>
      <c r="M70" s="300"/>
      <c r="N70" s="300"/>
      <c r="O70" s="300"/>
      <c r="P70" s="300"/>
      <c r="Q70" s="300"/>
      <c r="R70" s="300"/>
      <c r="S70" s="300"/>
      <c r="T70" s="300"/>
      <c r="U70" s="300"/>
      <c r="V70" s="300"/>
      <c r="W70" s="300"/>
      <c r="X70" s="300"/>
    </row>
    <row r="71" spans="1:24" customFormat="1" ht="12.75" x14ac:dyDescent="0.2">
      <c r="A71" s="49"/>
      <c r="B71" s="290"/>
      <c r="C71" s="23"/>
      <c r="D71" s="251"/>
      <c r="E71" s="245"/>
      <c r="F71" s="246"/>
      <c r="H71" s="300"/>
      <c r="I71" s="300"/>
      <c r="J71" s="300"/>
      <c r="K71" s="300"/>
      <c r="L71" s="300"/>
      <c r="M71" s="300"/>
      <c r="N71" s="300"/>
      <c r="O71" s="300"/>
      <c r="P71" s="300"/>
      <c r="Q71" s="300"/>
      <c r="R71" s="300"/>
      <c r="S71" s="300"/>
      <c r="T71" s="300"/>
      <c r="U71" s="300"/>
      <c r="V71" s="300"/>
      <c r="W71" s="300"/>
      <c r="X71" s="300"/>
    </row>
    <row r="72" spans="1:24" customFormat="1" ht="120" x14ac:dyDescent="0.2">
      <c r="A72" s="49" t="str">
        <f>A$56&amp;COUNTIF(B$58:B72,"*")&amp;"."</f>
        <v>3.8.</v>
      </c>
      <c r="B72" s="293" t="s">
        <v>215</v>
      </c>
      <c r="C72" s="23" t="s">
        <v>6</v>
      </c>
      <c r="D72" s="278">
        <v>2</v>
      </c>
      <c r="E72" s="245"/>
      <c r="F72" s="7"/>
      <c r="G72" s="243"/>
      <c r="H72" s="300"/>
      <c r="I72" s="300"/>
      <c r="J72" s="300"/>
      <c r="K72" s="300"/>
      <c r="L72" s="300"/>
      <c r="M72" s="300"/>
      <c r="N72" s="300"/>
      <c r="O72" s="300"/>
      <c r="P72" s="300"/>
      <c r="Q72" s="300"/>
      <c r="R72" s="300"/>
      <c r="S72" s="300"/>
      <c r="T72" s="300"/>
      <c r="U72" s="300"/>
      <c r="V72" s="300"/>
      <c r="W72" s="300"/>
      <c r="X72" s="300"/>
    </row>
    <row r="73" spans="1:24" customFormat="1" ht="12.75" x14ac:dyDescent="0.2">
      <c r="A73" s="49"/>
      <c r="B73" s="293"/>
      <c r="C73" s="23"/>
      <c r="D73" s="251"/>
      <c r="E73" s="245"/>
      <c r="F73" s="246"/>
      <c r="G73" s="243"/>
      <c r="H73" s="300"/>
      <c r="I73" s="300"/>
      <c r="J73" s="300"/>
      <c r="K73" s="300"/>
      <c r="L73" s="300"/>
      <c r="M73" s="300"/>
      <c r="N73" s="300"/>
      <c r="O73" s="300"/>
      <c r="P73" s="300"/>
      <c r="Q73" s="300"/>
      <c r="R73" s="300"/>
      <c r="S73" s="300"/>
      <c r="T73" s="300"/>
      <c r="U73" s="300"/>
      <c r="V73" s="300"/>
      <c r="W73" s="300"/>
      <c r="X73" s="300"/>
    </row>
    <row r="74" spans="1:24" customFormat="1" ht="120" x14ac:dyDescent="0.2">
      <c r="A74" s="49" t="str">
        <f>A$56&amp;COUNTIF(B$58:B74,"*")&amp;"."</f>
        <v>3.9.</v>
      </c>
      <c r="B74" s="293" t="s">
        <v>216</v>
      </c>
      <c r="C74" s="23" t="s">
        <v>6</v>
      </c>
      <c r="D74" s="278">
        <v>13</v>
      </c>
      <c r="E74" s="245"/>
      <c r="F74" s="7"/>
      <c r="G74" s="243"/>
      <c r="H74" s="300"/>
      <c r="I74" s="300"/>
      <c r="J74" s="300"/>
      <c r="K74" s="300"/>
      <c r="L74" s="300"/>
      <c r="M74" s="300"/>
      <c r="N74" s="300"/>
      <c r="O74" s="300"/>
      <c r="P74" s="300"/>
      <c r="Q74" s="300"/>
      <c r="R74" s="300"/>
      <c r="S74" s="300"/>
      <c r="T74" s="300"/>
      <c r="U74" s="300"/>
      <c r="V74" s="300"/>
      <c r="W74" s="300"/>
      <c r="X74" s="300"/>
    </row>
    <row r="75" spans="1:24" customFormat="1" ht="12.75" x14ac:dyDescent="0.2">
      <c r="A75" s="49"/>
      <c r="B75" s="293"/>
      <c r="C75" s="23"/>
      <c r="D75" s="251"/>
      <c r="E75" s="245"/>
      <c r="F75" s="246"/>
      <c r="G75" s="243"/>
      <c r="H75" s="300"/>
      <c r="I75" s="300"/>
      <c r="J75" s="300"/>
      <c r="K75" s="300"/>
      <c r="L75" s="300"/>
      <c r="M75" s="300"/>
      <c r="N75" s="300"/>
      <c r="O75" s="300"/>
      <c r="P75" s="300"/>
      <c r="Q75" s="300"/>
      <c r="R75" s="300"/>
      <c r="S75" s="300"/>
      <c r="T75" s="300"/>
      <c r="U75" s="300"/>
      <c r="V75" s="300"/>
      <c r="W75" s="300"/>
      <c r="X75" s="300"/>
    </row>
    <row r="76" spans="1:24" customFormat="1" ht="120" x14ac:dyDescent="0.2">
      <c r="A76" s="49" t="str">
        <f>A$56&amp;COUNTIF(B$58:B76,"*")&amp;"."</f>
        <v>3.10.</v>
      </c>
      <c r="B76" s="293" t="s">
        <v>217</v>
      </c>
      <c r="C76" s="23" t="s">
        <v>6</v>
      </c>
      <c r="D76" s="278">
        <v>17</v>
      </c>
      <c r="E76" s="245"/>
      <c r="F76" s="7"/>
      <c r="G76" s="243"/>
      <c r="H76" s="300"/>
      <c r="I76" s="300"/>
      <c r="J76" s="300"/>
      <c r="K76" s="300"/>
      <c r="L76" s="300"/>
      <c r="M76" s="300"/>
      <c r="N76" s="300"/>
      <c r="O76" s="300"/>
      <c r="P76" s="300"/>
      <c r="Q76" s="300"/>
      <c r="R76" s="300"/>
      <c r="S76" s="300"/>
      <c r="T76" s="300"/>
      <c r="U76" s="300"/>
      <c r="V76" s="300"/>
      <c r="W76" s="300"/>
      <c r="X76" s="300"/>
    </row>
    <row r="77" spans="1:24" customFormat="1" ht="12.75" x14ac:dyDescent="0.2">
      <c r="A77" s="49"/>
      <c r="B77" s="293"/>
      <c r="C77" s="23"/>
      <c r="D77" s="251"/>
      <c r="E77" s="245"/>
      <c r="F77" s="246"/>
      <c r="G77" s="243"/>
      <c r="H77" s="300"/>
      <c r="I77" s="300"/>
      <c r="J77" s="300"/>
      <c r="K77" s="300"/>
      <c r="L77" s="300"/>
      <c r="M77" s="300"/>
      <c r="N77" s="300"/>
      <c r="O77" s="300"/>
      <c r="P77" s="300"/>
      <c r="Q77" s="300"/>
      <c r="R77" s="300"/>
      <c r="S77" s="300"/>
      <c r="T77" s="300"/>
      <c r="U77" s="300"/>
      <c r="V77" s="300"/>
      <c r="W77" s="300"/>
      <c r="X77" s="300"/>
    </row>
    <row r="78" spans="1:24" customFormat="1" ht="132" x14ac:dyDescent="0.2">
      <c r="A78" s="49" t="str">
        <f>A$56&amp;COUNTIF(B$58:B78,"*")&amp;"."</f>
        <v>3.11.</v>
      </c>
      <c r="B78" s="294" t="s">
        <v>218</v>
      </c>
      <c r="C78" s="23" t="s">
        <v>6</v>
      </c>
      <c r="D78" s="278">
        <v>3</v>
      </c>
      <c r="E78" s="245"/>
      <c r="F78" s="7"/>
      <c r="G78" s="243"/>
      <c r="H78" s="300"/>
      <c r="I78" s="300"/>
      <c r="J78" s="300"/>
      <c r="K78" s="300"/>
      <c r="L78" s="300"/>
      <c r="M78" s="300"/>
      <c r="N78" s="300"/>
      <c r="O78" s="300"/>
      <c r="P78" s="300"/>
      <c r="Q78" s="300"/>
      <c r="R78" s="300"/>
      <c r="S78" s="300"/>
      <c r="T78" s="300"/>
      <c r="U78" s="300"/>
      <c r="V78" s="300"/>
      <c r="W78" s="300"/>
      <c r="X78" s="300"/>
    </row>
    <row r="79" spans="1:24" customFormat="1" ht="12.75" x14ac:dyDescent="0.2">
      <c r="A79" s="49"/>
      <c r="B79" s="295"/>
      <c r="C79" s="23"/>
      <c r="D79" s="251"/>
      <c r="E79" s="245"/>
      <c r="F79" s="246"/>
      <c r="G79" s="243"/>
      <c r="H79" s="300"/>
      <c r="I79" s="300"/>
      <c r="J79" s="300"/>
      <c r="K79" s="300"/>
      <c r="L79" s="300"/>
      <c r="M79" s="300"/>
      <c r="N79" s="300"/>
      <c r="O79" s="300"/>
      <c r="P79" s="300"/>
      <c r="Q79" s="300"/>
      <c r="R79" s="300"/>
      <c r="S79" s="300"/>
      <c r="T79" s="300"/>
      <c r="U79" s="300"/>
      <c r="V79" s="300"/>
      <c r="W79" s="300"/>
      <c r="X79" s="300"/>
    </row>
    <row r="80" spans="1:24" customFormat="1" ht="108" x14ac:dyDescent="0.2">
      <c r="A80" s="49" t="str">
        <f>A$56&amp;COUNTIF(B$58:B80,"*")&amp;"."</f>
        <v>3.12.</v>
      </c>
      <c r="B80" s="293" t="s">
        <v>219</v>
      </c>
      <c r="C80" s="23" t="s">
        <v>6</v>
      </c>
      <c r="D80" s="278">
        <v>3</v>
      </c>
      <c r="E80" s="245"/>
      <c r="F80" s="7"/>
      <c r="G80" s="243"/>
      <c r="H80" s="300"/>
      <c r="I80" s="300"/>
      <c r="J80" s="300"/>
      <c r="K80" s="300"/>
      <c r="L80" s="300"/>
      <c r="M80" s="300"/>
      <c r="N80" s="300"/>
      <c r="O80" s="300"/>
      <c r="P80" s="300"/>
      <c r="Q80" s="300"/>
      <c r="R80" s="300"/>
      <c r="S80" s="300"/>
      <c r="T80" s="300"/>
      <c r="U80" s="300"/>
      <c r="V80" s="300"/>
      <c r="W80" s="300"/>
      <c r="X80" s="300"/>
    </row>
    <row r="81" spans="1:24" customFormat="1" ht="12.75" x14ac:dyDescent="0.2">
      <c r="A81" s="49"/>
      <c r="B81" s="290"/>
      <c r="C81" s="23"/>
      <c r="D81" s="251"/>
      <c r="E81" s="245"/>
      <c r="F81" s="246"/>
      <c r="H81" s="300"/>
      <c r="I81" s="300"/>
      <c r="J81" s="300"/>
      <c r="K81" s="300"/>
      <c r="L81" s="300"/>
      <c r="M81" s="300"/>
      <c r="N81" s="300"/>
      <c r="O81" s="300"/>
      <c r="P81" s="300"/>
      <c r="Q81" s="300"/>
      <c r="R81" s="300"/>
      <c r="S81" s="300"/>
      <c r="T81" s="300"/>
      <c r="U81" s="300"/>
      <c r="V81" s="300"/>
      <c r="W81" s="300"/>
      <c r="X81" s="300"/>
    </row>
    <row r="82" spans="1:24" customFormat="1" ht="120" x14ac:dyDescent="0.2">
      <c r="A82" s="49" t="str">
        <f>A$56&amp;COUNTIF(B$58:B82,"*")&amp;"."</f>
        <v>3.13.</v>
      </c>
      <c r="B82" s="290" t="s">
        <v>220</v>
      </c>
      <c r="C82" s="23" t="s">
        <v>6</v>
      </c>
      <c r="D82" s="278">
        <v>7</v>
      </c>
      <c r="E82" s="245"/>
      <c r="F82" s="7"/>
      <c r="H82" s="300"/>
      <c r="I82" s="300"/>
      <c r="J82" s="300"/>
      <c r="K82" s="300"/>
      <c r="L82" s="300"/>
      <c r="M82" s="300"/>
      <c r="N82" s="300"/>
      <c r="O82" s="300"/>
      <c r="P82" s="300"/>
      <c r="Q82" s="300"/>
      <c r="R82" s="300"/>
      <c r="S82" s="300"/>
      <c r="T82" s="300"/>
      <c r="U82" s="300"/>
      <c r="V82" s="300"/>
      <c r="W82" s="300"/>
      <c r="X82" s="300"/>
    </row>
    <row r="83" spans="1:24" customFormat="1" ht="12.75" x14ac:dyDescent="0.2">
      <c r="A83" s="49"/>
      <c r="B83" s="290"/>
      <c r="C83" s="23"/>
      <c r="D83" s="251"/>
      <c r="E83" s="245"/>
      <c r="F83" s="246"/>
      <c r="H83" s="300"/>
      <c r="I83" s="300"/>
      <c r="J83" s="300"/>
      <c r="K83" s="300"/>
      <c r="L83" s="300"/>
      <c r="M83" s="300"/>
      <c r="N83" s="300"/>
      <c r="O83" s="300"/>
      <c r="P83" s="300"/>
      <c r="Q83" s="300"/>
      <c r="R83" s="300"/>
      <c r="S83" s="300"/>
      <c r="T83" s="300"/>
      <c r="U83" s="300"/>
      <c r="V83" s="300"/>
      <c r="W83" s="300"/>
      <c r="X83" s="300"/>
    </row>
    <row r="84" spans="1:24" customFormat="1" ht="120" x14ac:dyDescent="0.2">
      <c r="A84" s="49" t="str">
        <f>A$56&amp;COUNTIF(B$58:B84,"*")&amp;"."</f>
        <v>3.14.</v>
      </c>
      <c r="B84" s="290" t="s">
        <v>221</v>
      </c>
      <c r="C84" s="23" t="s">
        <v>6</v>
      </c>
      <c r="D84" s="278">
        <v>4</v>
      </c>
      <c r="E84" s="245"/>
      <c r="F84" s="7"/>
      <c r="H84" s="300"/>
      <c r="I84" s="300"/>
      <c r="J84" s="300"/>
      <c r="K84" s="300"/>
      <c r="L84" s="300"/>
      <c r="M84" s="300"/>
      <c r="N84" s="300"/>
      <c r="O84" s="300"/>
      <c r="P84" s="300"/>
      <c r="Q84" s="300"/>
      <c r="R84" s="300"/>
      <c r="S84" s="300"/>
      <c r="T84" s="300"/>
      <c r="U84" s="300"/>
      <c r="V84" s="300"/>
      <c r="W84" s="300"/>
      <c r="X84" s="300"/>
    </row>
    <row r="85" spans="1:24" customFormat="1" ht="12.75" x14ac:dyDescent="0.2">
      <c r="A85" s="49"/>
      <c r="B85" s="290"/>
      <c r="C85" s="23"/>
      <c r="D85" s="251"/>
      <c r="E85" s="245"/>
      <c r="F85" s="246"/>
      <c r="H85" s="300"/>
      <c r="I85" s="300"/>
      <c r="J85" s="300"/>
      <c r="K85" s="300"/>
      <c r="L85" s="300"/>
      <c r="M85" s="300"/>
      <c r="N85" s="300"/>
      <c r="O85" s="300"/>
      <c r="P85" s="300"/>
      <c r="Q85" s="300"/>
      <c r="R85" s="300"/>
      <c r="S85" s="300"/>
      <c r="T85" s="300"/>
      <c r="U85" s="300"/>
      <c r="V85" s="300"/>
      <c r="W85" s="300"/>
      <c r="X85" s="300"/>
    </row>
    <row r="86" spans="1:24" customFormat="1" ht="132" x14ac:dyDescent="0.2">
      <c r="A86" s="49" t="str">
        <f>A$56&amp;COUNTIF(B$58:B86,"*")&amp;"."</f>
        <v>3.15.</v>
      </c>
      <c r="B86" s="290" t="s">
        <v>222</v>
      </c>
      <c r="C86" s="23" t="s">
        <v>6</v>
      </c>
      <c r="D86" s="278">
        <v>8</v>
      </c>
      <c r="E86" s="245"/>
      <c r="F86" s="7"/>
      <c r="H86" s="300"/>
      <c r="I86" s="300"/>
      <c r="J86" s="300"/>
      <c r="K86" s="300"/>
      <c r="L86" s="300"/>
      <c r="M86" s="300"/>
      <c r="N86" s="300"/>
      <c r="O86" s="300"/>
      <c r="P86" s="300"/>
      <c r="Q86" s="300"/>
      <c r="R86" s="300"/>
      <c r="S86" s="300"/>
      <c r="T86" s="300"/>
      <c r="U86" s="300"/>
      <c r="V86" s="300"/>
      <c r="W86" s="300"/>
      <c r="X86" s="300"/>
    </row>
    <row r="87" spans="1:24" s="244" customFormat="1" ht="14.25" x14ac:dyDescent="0.2">
      <c r="A87" s="49"/>
      <c r="B87" s="296"/>
      <c r="C87" s="247"/>
      <c r="D87" s="251"/>
      <c r="E87" s="245"/>
      <c r="F87" s="246"/>
      <c r="H87" s="302"/>
      <c r="I87" s="302"/>
      <c r="J87" s="302"/>
      <c r="K87" s="302"/>
      <c r="L87" s="302"/>
      <c r="M87" s="302"/>
      <c r="N87" s="302"/>
      <c r="O87" s="302"/>
      <c r="P87" s="302"/>
      <c r="Q87" s="302"/>
      <c r="R87" s="302"/>
      <c r="S87" s="302"/>
      <c r="T87" s="302"/>
      <c r="U87" s="302"/>
      <c r="V87" s="302"/>
      <c r="W87" s="302"/>
      <c r="X87" s="302"/>
    </row>
    <row r="88" spans="1:24" s="244" customFormat="1" ht="84" x14ac:dyDescent="0.2">
      <c r="A88" s="49" t="str">
        <f>A$56&amp;COUNTIF(B$58:B88,"*")&amp;"."</f>
        <v>3.16.</v>
      </c>
      <c r="B88" s="290" t="s">
        <v>223</v>
      </c>
      <c r="C88" s="248" t="s">
        <v>6</v>
      </c>
      <c r="D88" s="278">
        <v>22</v>
      </c>
      <c r="E88" s="245"/>
      <c r="F88" s="7"/>
      <c r="H88" s="302"/>
      <c r="I88" s="302"/>
      <c r="J88" s="302"/>
      <c r="K88" s="302"/>
      <c r="L88" s="302"/>
      <c r="M88" s="302"/>
      <c r="N88" s="302"/>
      <c r="O88" s="302"/>
      <c r="P88" s="302"/>
      <c r="Q88" s="302"/>
      <c r="R88" s="302"/>
      <c r="S88" s="302"/>
      <c r="T88" s="302"/>
      <c r="U88" s="302"/>
      <c r="V88" s="302"/>
      <c r="W88" s="302"/>
      <c r="X88" s="302"/>
    </row>
    <row r="89" spans="1:24" s="244" customFormat="1" ht="14.25" x14ac:dyDescent="0.2">
      <c r="A89" s="49"/>
      <c r="B89" s="296"/>
      <c r="C89" s="247"/>
      <c r="D89" s="251"/>
      <c r="E89" s="245"/>
      <c r="F89" s="246"/>
      <c r="H89" s="302"/>
      <c r="I89" s="302"/>
      <c r="J89" s="302"/>
      <c r="K89" s="302"/>
      <c r="L89" s="302"/>
      <c r="M89" s="302"/>
      <c r="N89" s="302"/>
      <c r="O89" s="302"/>
      <c r="P89" s="302"/>
      <c r="Q89" s="302"/>
      <c r="R89" s="302"/>
      <c r="S89" s="302"/>
      <c r="T89" s="302"/>
      <c r="U89" s="302"/>
      <c r="V89" s="302"/>
      <c r="W89" s="302"/>
      <c r="X89" s="302"/>
    </row>
    <row r="90" spans="1:24" s="244" customFormat="1" ht="84" x14ac:dyDescent="0.2">
      <c r="A90" s="49" t="str">
        <f>A$56&amp;COUNTIF(B$58:B90,"*")&amp;"."</f>
        <v>3.17.</v>
      </c>
      <c r="B90" s="290" t="s">
        <v>224</v>
      </c>
      <c r="C90" s="248" t="s">
        <v>6</v>
      </c>
      <c r="D90" s="278">
        <v>3</v>
      </c>
      <c r="E90" s="245"/>
      <c r="F90" s="7"/>
      <c r="H90" s="302"/>
      <c r="I90" s="302"/>
      <c r="J90" s="302"/>
      <c r="K90" s="302"/>
      <c r="L90" s="302"/>
      <c r="M90" s="302"/>
      <c r="N90" s="302"/>
      <c r="O90" s="302"/>
      <c r="P90" s="302"/>
      <c r="Q90" s="302"/>
      <c r="R90" s="302"/>
      <c r="S90" s="302"/>
      <c r="T90" s="302"/>
      <c r="U90" s="302"/>
      <c r="V90" s="302"/>
      <c r="W90" s="302"/>
      <c r="X90" s="302"/>
    </row>
    <row r="91" spans="1:24" s="244" customFormat="1" ht="14.25" x14ac:dyDescent="0.2">
      <c r="A91" s="49"/>
      <c r="B91" s="290"/>
      <c r="C91" s="248"/>
      <c r="D91" s="251"/>
      <c r="E91" s="245"/>
      <c r="F91" s="246"/>
      <c r="H91" s="302"/>
      <c r="I91" s="302"/>
      <c r="J91" s="302"/>
      <c r="K91" s="302"/>
      <c r="L91" s="302"/>
      <c r="M91" s="302"/>
      <c r="N91" s="302"/>
      <c r="O91" s="302"/>
      <c r="P91" s="302"/>
      <c r="Q91" s="302"/>
      <c r="R91" s="302"/>
      <c r="S91" s="302"/>
      <c r="T91" s="302"/>
      <c r="U91" s="302"/>
      <c r="V91" s="302"/>
      <c r="W91" s="302"/>
      <c r="X91" s="302"/>
    </row>
    <row r="92" spans="1:24" s="244" customFormat="1" ht="84" x14ac:dyDescent="0.2">
      <c r="A92" s="49" t="str">
        <f>A$56&amp;COUNTIF(B$58:B92,"*")&amp;"."</f>
        <v>3.18.</v>
      </c>
      <c r="B92" s="290" t="s">
        <v>225</v>
      </c>
      <c r="C92" s="248" t="s">
        <v>6</v>
      </c>
      <c r="D92" s="278">
        <v>5</v>
      </c>
      <c r="E92" s="245"/>
      <c r="F92" s="7"/>
      <c r="H92" s="302"/>
      <c r="I92" s="302"/>
      <c r="J92" s="302"/>
      <c r="K92" s="302"/>
      <c r="L92" s="302"/>
      <c r="M92" s="302"/>
      <c r="N92" s="302"/>
      <c r="O92" s="302"/>
      <c r="P92" s="302"/>
      <c r="Q92" s="302"/>
      <c r="R92" s="302"/>
      <c r="S92" s="302"/>
      <c r="T92" s="302"/>
      <c r="U92" s="302"/>
      <c r="V92" s="302"/>
      <c r="W92" s="302"/>
      <c r="X92" s="302"/>
    </row>
    <row r="93" spans="1:24" s="244" customFormat="1" ht="14.25" x14ac:dyDescent="0.2">
      <c r="A93" s="49"/>
      <c r="B93" s="297"/>
      <c r="C93" s="249"/>
      <c r="D93" s="252"/>
      <c r="E93" s="250"/>
      <c r="F93" s="246"/>
      <c r="H93" s="302"/>
      <c r="I93" s="302"/>
      <c r="J93" s="302"/>
      <c r="K93" s="302"/>
      <c r="L93" s="302"/>
      <c r="M93" s="302"/>
      <c r="N93" s="302"/>
      <c r="O93" s="302"/>
      <c r="P93" s="302"/>
      <c r="Q93" s="302"/>
      <c r="R93" s="302"/>
      <c r="S93" s="302"/>
      <c r="T93" s="302"/>
      <c r="U93" s="302"/>
      <c r="V93" s="302"/>
      <c r="W93" s="302"/>
      <c r="X93" s="302"/>
    </row>
    <row r="94" spans="1:24" s="244" customFormat="1" ht="96" x14ac:dyDescent="0.2">
      <c r="A94" s="49" t="str">
        <f>A$56&amp;COUNTIF(B$58:B94,"*")&amp;"."</f>
        <v>3.19.</v>
      </c>
      <c r="B94" s="290" t="s">
        <v>226</v>
      </c>
      <c r="C94" s="248" t="s">
        <v>6</v>
      </c>
      <c r="D94" s="278">
        <v>5</v>
      </c>
      <c r="E94" s="245"/>
      <c r="F94" s="7"/>
      <c r="H94" s="302"/>
      <c r="I94" s="302"/>
      <c r="J94" s="302"/>
      <c r="K94" s="302"/>
      <c r="L94" s="302"/>
      <c r="M94" s="302"/>
      <c r="N94" s="302"/>
      <c r="O94" s="302"/>
      <c r="P94" s="302"/>
      <c r="Q94" s="302"/>
      <c r="R94" s="302"/>
      <c r="S94" s="302"/>
      <c r="T94" s="302"/>
      <c r="U94" s="302"/>
      <c r="V94" s="302"/>
      <c r="W94" s="302"/>
      <c r="X94" s="302"/>
    </row>
    <row r="95" spans="1:24" s="244" customFormat="1" ht="14.25" x14ac:dyDescent="0.2">
      <c r="A95" s="49"/>
      <c r="B95" s="297"/>
      <c r="C95" s="249"/>
      <c r="D95" s="252"/>
      <c r="E95" s="250"/>
      <c r="F95" s="246"/>
      <c r="H95" s="302"/>
      <c r="I95" s="302"/>
      <c r="J95" s="302"/>
      <c r="K95" s="302"/>
      <c r="L95" s="302"/>
      <c r="M95" s="302"/>
      <c r="N95" s="302"/>
      <c r="O95" s="302"/>
      <c r="P95" s="302"/>
      <c r="Q95" s="302"/>
      <c r="R95" s="302"/>
      <c r="S95" s="302"/>
      <c r="T95" s="302"/>
      <c r="U95" s="302"/>
      <c r="V95" s="302"/>
      <c r="W95" s="302"/>
      <c r="X95" s="302"/>
    </row>
    <row r="96" spans="1:24" s="244" customFormat="1" ht="96" x14ac:dyDescent="0.2">
      <c r="A96" s="49" t="str">
        <f>A$56&amp;COUNTIF(B$58:B96,"*")&amp;"."</f>
        <v>3.20.</v>
      </c>
      <c r="B96" s="290" t="s">
        <v>227</v>
      </c>
      <c r="C96" s="248" t="s">
        <v>6</v>
      </c>
      <c r="D96" s="278">
        <v>4</v>
      </c>
      <c r="E96" s="245"/>
      <c r="F96" s="7"/>
      <c r="H96" s="302"/>
      <c r="I96" s="302"/>
      <c r="J96" s="302"/>
      <c r="K96" s="302"/>
      <c r="L96" s="302"/>
      <c r="M96" s="302"/>
      <c r="N96" s="302"/>
      <c r="O96" s="302"/>
      <c r="P96" s="302"/>
      <c r="Q96" s="302"/>
      <c r="R96" s="302"/>
      <c r="S96" s="302"/>
      <c r="T96" s="302"/>
      <c r="U96" s="302"/>
      <c r="V96" s="302"/>
      <c r="W96" s="302"/>
      <c r="X96" s="302"/>
    </row>
    <row r="97" spans="1:24" s="244" customFormat="1" ht="14.25" x14ac:dyDescent="0.2">
      <c r="A97" s="49"/>
      <c r="B97" s="297"/>
      <c r="C97" s="249"/>
      <c r="D97" s="252"/>
      <c r="E97" s="250"/>
      <c r="F97" s="246"/>
      <c r="H97" s="302"/>
      <c r="I97" s="302"/>
      <c r="J97" s="302"/>
      <c r="K97" s="302"/>
      <c r="L97" s="302"/>
      <c r="M97" s="302"/>
      <c r="N97" s="302"/>
      <c r="O97" s="302"/>
      <c r="P97" s="302"/>
      <c r="Q97" s="302"/>
      <c r="R97" s="302"/>
      <c r="S97" s="302"/>
      <c r="T97" s="302"/>
      <c r="U97" s="302"/>
      <c r="V97" s="302"/>
      <c r="W97" s="302"/>
      <c r="X97" s="302"/>
    </row>
    <row r="98" spans="1:24" s="244" customFormat="1" ht="96" x14ac:dyDescent="0.2">
      <c r="A98" s="49" t="str">
        <f>A$56&amp;COUNTIF(B$58:B98,"*")&amp;"."</f>
        <v>3.21.</v>
      </c>
      <c r="B98" s="290" t="s">
        <v>228</v>
      </c>
      <c r="C98" s="248" t="s">
        <v>6</v>
      </c>
      <c r="D98" s="278">
        <v>2</v>
      </c>
      <c r="E98" s="245"/>
      <c r="F98" s="7"/>
      <c r="H98" s="302"/>
      <c r="I98" s="302"/>
      <c r="J98" s="302"/>
      <c r="K98" s="302"/>
      <c r="L98" s="302"/>
      <c r="M98" s="302"/>
      <c r="N98" s="302"/>
      <c r="O98" s="302"/>
      <c r="P98" s="302"/>
      <c r="Q98" s="302"/>
      <c r="R98" s="302"/>
      <c r="S98" s="302"/>
      <c r="T98" s="302"/>
      <c r="U98" s="302"/>
      <c r="V98" s="302"/>
      <c r="W98" s="302"/>
      <c r="X98" s="302"/>
    </row>
    <row r="99" spans="1:24" ht="12" x14ac:dyDescent="0.2">
      <c r="A99" s="188"/>
      <c r="B99" s="189"/>
      <c r="C99" s="9"/>
      <c r="D99" s="10"/>
      <c r="E99" s="190"/>
      <c r="F99" s="11"/>
      <c r="J99" s="39"/>
      <c r="K99" s="39"/>
    </row>
    <row r="100" spans="1:24" s="59" customFormat="1" ht="12" x14ac:dyDescent="0.15">
      <c r="A100" s="123"/>
      <c r="B100" s="124" t="str">
        <f>(A56&amp;" "&amp;B56&amp;" - UKUPNO")</f>
        <v>3. RASVJETNA TIJELA - UKUPNO</v>
      </c>
      <c r="C100" s="9"/>
      <c r="D100" s="10"/>
      <c r="E100" s="11"/>
      <c r="F100" s="125"/>
      <c r="G100" s="58"/>
      <c r="H100" s="58"/>
      <c r="K100" s="60"/>
      <c r="N100" s="61"/>
      <c r="P100" s="105"/>
    </row>
    <row r="101" spans="1:24" s="64" customFormat="1" ht="12" x14ac:dyDescent="0.2">
      <c r="A101" s="106"/>
      <c r="B101" s="126"/>
      <c r="C101" s="9"/>
      <c r="D101" s="10"/>
      <c r="E101" s="11"/>
      <c r="F101" s="11"/>
      <c r="G101" s="53"/>
      <c r="H101" s="53"/>
      <c r="I101" s="36"/>
      <c r="J101" s="62"/>
      <c r="K101" s="40"/>
      <c r="L101" s="63"/>
      <c r="M101" s="36"/>
      <c r="N101" s="52"/>
    </row>
    <row r="102" spans="1:24" s="43" customFormat="1" ht="24" x14ac:dyDescent="0.2">
      <c r="A102" s="181" t="s">
        <v>9</v>
      </c>
      <c r="B102" s="151" t="s">
        <v>139</v>
      </c>
      <c r="C102" s="115"/>
      <c r="D102" s="116"/>
      <c r="E102" s="117"/>
      <c r="F102" s="118"/>
      <c r="G102" s="42"/>
      <c r="H102" s="42"/>
      <c r="K102" s="40"/>
      <c r="N102" s="47"/>
    </row>
    <row r="103" spans="1:24" s="43" customFormat="1" ht="12" x14ac:dyDescent="0.2">
      <c r="A103" s="192"/>
      <c r="B103" s="104"/>
      <c r="C103" s="160"/>
      <c r="D103" s="193"/>
      <c r="E103" s="194"/>
      <c r="F103" s="195"/>
      <c r="G103" s="42"/>
      <c r="H103" s="42"/>
      <c r="K103" s="40"/>
      <c r="N103" s="47"/>
    </row>
    <row r="104" spans="1:24" s="2" customFormat="1" ht="12" x14ac:dyDescent="0.2">
      <c r="A104" s="49" t="str">
        <f>A$102&amp;COUNTIF(B$104:B104,"*")&amp;"."</f>
        <v>4.1.</v>
      </c>
      <c r="B104" s="25" t="s">
        <v>82</v>
      </c>
      <c r="C104" s="16" t="s">
        <v>7</v>
      </c>
      <c r="D104" s="27">
        <v>60</v>
      </c>
      <c r="E104" s="228"/>
      <c r="F104" s="7"/>
      <c r="G104" s="1"/>
      <c r="H104" s="1"/>
      <c r="K104" s="120"/>
      <c r="N104" s="33"/>
    </row>
    <row r="105" spans="1:24" s="2" customFormat="1" ht="12" x14ac:dyDescent="0.2">
      <c r="A105" s="49" t="str">
        <f>A$102&amp;COUNTIF(B$104:B105,"*")&amp;"."</f>
        <v>4.2.</v>
      </c>
      <c r="B105" s="25" t="s">
        <v>17</v>
      </c>
      <c r="C105" s="16" t="s">
        <v>7</v>
      </c>
      <c r="D105" s="27">
        <v>2400</v>
      </c>
      <c r="E105" s="228"/>
      <c r="F105" s="7"/>
      <c r="G105" s="1"/>
      <c r="H105" s="1"/>
      <c r="I105" s="253"/>
      <c r="K105" s="3"/>
      <c r="N105" s="33"/>
    </row>
    <row r="106" spans="1:24" s="2" customFormat="1" ht="12" x14ac:dyDescent="0.2">
      <c r="A106" s="49" t="str">
        <f>A$102&amp;COUNTIF(B$104:B106,"*")&amp;"."</f>
        <v>4.3.</v>
      </c>
      <c r="B106" s="25" t="s">
        <v>70</v>
      </c>
      <c r="C106" s="16" t="s">
        <v>7</v>
      </c>
      <c r="D106" s="27">
        <v>250</v>
      </c>
      <c r="E106" s="228"/>
      <c r="F106" s="7"/>
      <c r="G106" s="1"/>
      <c r="H106" s="1"/>
      <c r="K106" s="120"/>
      <c r="N106" s="33"/>
    </row>
    <row r="107" spans="1:24" s="2" customFormat="1" ht="12" x14ac:dyDescent="0.2">
      <c r="A107" s="49" t="str">
        <f>A$102&amp;COUNTIF(B$104:B107,"*")&amp;"."</f>
        <v>4.4.</v>
      </c>
      <c r="B107" s="25" t="s">
        <v>237</v>
      </c>
      <c r="C107" s="16" t="s">
        <v>7</v>
      </c>
      <c r="D107" s="27">
        <v>400</v>
      </c>
      <c r="E107" s="228"/>
      <c r="F107" s="7"/>
      <c r="G107" s="1"/>
      <c r="H107" s="1"/>
      <c r="K107" s="120"/>
      <c r="N107" s="33"/>
    </row>
    <row r="108" spans="1:24" s="2" customFormat="1" ht="12" x14ac:dyDescent="0.2">
      <c r="A108" s="49" t="str">
        <f>A$102&amp;COUNTIF(B$104:B108,"*")&amp;"."</f>
        <v>4.5.</v>
      </c>
      <c r="B108" s="25" t="s">
        <v>18</v>
      </c>
      <c r="C108" s="16" t="s">
        <v>7</v>
      </c>
      <c r="D108" s="27">
        <v>2045</v>
      </c>
      <c r="E108" s="228"/>
      <c r="F108" s="7"/>
      <c r="G108" s="1"/>
      <c r="H108" s="1"/>
      <c r="I108" s="253"/>
      <c r="K108" s="3"/>
      <c r="N108" s="33"/>
    </row>
    <row r="109" spans="1:24" s="2" customFormat="1" ht="12" x14ac:dyDescent="0.2">
      <c r="A109" s="49" t="str">
        <f>A$102&amp;COUNTIF(B$104:B109,"*")&amp;"."</f>
        <v>4.6.</v>
      </c>
      <c r="B109" s="25" t="s">
        <v>83</v>
      </c>
      <c r="C109" s="16" t="s">
        <v>7</v>
      </c>
      <c r="D109" s="27">
        <v>42</v>
      </c>
      <c r="E109" s="228"/>
      <c r="F109" s="7"/>
      <c r="G109" s="1"/>
      <c r="H109" s="119"/>
      <c r="K109" s="120"/>
      <c r="N109" s="33"/>
    </row>
    <row r="110" spans="1:24" s="22" customFormat="1" ht="12" x14ac:dyDescent="0.2">
      <c r="A110" s="49" t="str">
        <f>A$102&amp;COUNTIF(B$104:B110,"*")&amp;"."</f>
        <v>4.7.</v>
      </c>
      <c r="B110" s="25" t="s">
        <v>126</v>
      </c>
      <c r="C110" s="16" t="s">
        <v>7</v>
      </c>
      <c r="D110" s="27">
        <v>225</v>
      </c>
      <c r="E110" s="228"/>
      <c r="F110" s="7"/>
      <c r="G110" s="1"/>
      <c r="H110" s="17"/>
      <c r="I110" s="2"/>
      <c r="J110" s="2"/>
      <c r="K110" s="120"/>
      <c r="L110" s="2"/>
      <c r="M110" s="2"/>
      <c r="N110" s="33"/>
      <c r="O110" s="2"/>
      <c r="P110" s="2"/>
    </row>
    <row r="111" spans="1:24" s="22" customFormat="1" ht="12" x14ac:dyDescent="0.2">
      <c r="A111" s="49" t="str">
        <f>A$102&amp;COUNTIF(B$104:B111,"*")&amp;"."</f>
        <v>4.8.</v>
      </c>
      <c r="B111" s="25" t="s">
        <v>140</v>
      </c>
      <c r="C111" s="16" t="s">
        <v>7</v>
      </c>
      <c r="D111" s="27">
        <v>65</v>
      </c>
      <c r="E111" s="228"/>
      <c r="F111" s="7"/>
      <c r="G111" s="1"/>
      <c r="H111" s="17"/>
      <c r="I111" s="2"/>
      <c r="J111" s="2"/>
      <c r="K111" s="120"/>
      <c r="L111" s="2"/>
      <c r="M111" s="2"/>
      <c r="N111" s="33"/>
      <c r="O111" s="2"/>
      <c r="P111" s="2"/>
    </row>
    <row r="112" spans="1:24" s="2" customFormat="1" ht="12" x14ac:dyDescent="0.2">
      <c r="A112" s="49" t="str">
        <f>A$102&amp;COUNTIF(B$104:B112,"*")&amp;"."</f>
        <v>4.9.</v>
      </c>
      <c r="B112" s="25" t="s">
        <v>141</v>
      </c>
      <c r="C112" s="16" t="s">
        <v>7</v>
      </c>
      <c r="D112" s="27">
        <v>33</v>
      </c>
      <c r="E112" s="228"/>
      <c r="F112" s="7"/>
      <c r="G112" s="1"/>
      <c r="H112" s="1"/>
      <c r="K112" s="120"/>
      <c r="L112" s="54"/>
      <c r="N112" s="33"/>
    </row>
    <row r="113" spans="1:15" s="2" customFormat="1" ht="12" x14ac:dyDescent="0.2">
      <c r="A113" s="49" t="str">
        <f>A$102&amp;COUNTIF(B$104:B113,"*")&amp;"."</f>
        <v>4.10.</v>
      </c>
      <c r="B113" s="25" t="s">
        <v>142</v>
      </c>
      <c r="C113" s="16" t="s">
        <v>7</v>
      </c>
      <c r="D113" s="27">
        <v>67</v>
      </c>
      <c r="E113" s="228"/>
      <c r="F113" s="7"/>
      <c r="G113" s="1"/>
      <c r="H113" s="1"/>
      <c r="K113" s="120"/>
      <c r="N113" s="33"/>
    </row>
    <row r="114" spans="1:15" s="2" customFormat="1" ht="12" x14ac:dyDescent="0.2">
      <c r="A114" s="49" t="str">
        <f>A$102&amp;COUNTIF(B$104:B114,"*")&amp;"."</f>
        <v>4.11.</v>
      </c>
      <c r="B114" s="25" t="s">
        <v>129</v>
      </c>
      <c r="C114" s="16" t="s">
        <v>7</v>
      </c>
      <c r="D114" s="27">
        <v>10</v>
      </c>
      <c r="E114" s="241"/>
      <c r="F114" s="7"/>
      <c r="G114" s="1"/>
      <c r="H114" s="1"/>
      <c r="K114" s="3"/>
      <c r="N114" s="254"/>
    </row>
    <row r="115" spans="1:15" s="2" customFormat="1" ht="12" x14ac:dyDescent="0.2">
      <c r="A115" s="49" t="str">
        <f>A$102&amp;COUNTIF(B$104:B115,"*")&amp;"."</f>
        <v>4.12.</v>
      </c>
      <c r="B115" s="25" t="s">
        <v>203</v>
      </c>
      <c r="C115" s="16" t="s">
        <v>7</v>
      </c>
      <c r="D115" s="27">
        <v>90</v>
      </c>
      <c r="E115" s="241"/>
      <c r="F115" s="7"/>
      <c r="G115" s="1"/>
      <c r="H115" s="1"/>
      <c r="K115" s="3"/>
      <c r="N115" s="254"/>
    </row>
    <row r="116" spans="1:15" s="119" customFormat="1" ht="12" x14ac:dyDescent="0.2">
      <c r="A116" s="49" t="str">
        <f>A$102&amp;COUNTIF(B$104:B116,"*")&amp;"."</f>
        <v>4.13.</v>
      </c>
      <c r="B116" s="24" t="s">
        <v>118</v>
      </c>
      <c r="C116" s="9" t="s">
        <v>7</v>
      </c>
      <c r="D116" s="10">
        <v>18</v>
      </c>
      <c r="E116" s="228"/>
      <c r="F116" s="7"/>
      <c r="K116" s="120"/>
      <c r="N116" s="230"/>
      <c r="O116" s="2"/>
    </row>
    <row r="117" spans="1:15" s="2" customFormat="1" ht="12" x14ac:dyDescent="0.2">
      <c r="A117" s="49" t="str">
        <f>A$102&amp;COUNTIF(B$104:B117,"*")&amp;"."</f>
        <v>4.14.</v>
      </c>
      <c r="B117" s="25" t="s">
        <v>113</v>
      </c>
      <c r="C117" s="8" t="s">
        <v>6</v>
      </c>
      <c r="D117" s="27">
        <v>58</v>
      </c>
      <c r="E117" s="228"/>
      <c r="F117" s="7"/>
      <c r="G117" s="1"/>
      <c r="H117" s="1"/>
      <c r="K117" s="18"/>
      <c r="N117" s="15"/>
    </row>
    <row r="118" spans="1:15" s="2" customFormat="1" ht="12" x14ac:dyDescent="0.2">
      <c r="A118" s="49" t="str">
        <f>A$102&amp;COUNTIF(B$104:B118,"*")&amp;"."</f>
        <v>4.15.</v>
      </c>
      <c r="B118" s="25" t="s">
        <v>229</v>
      </c>
      <c r="C118" s="8" t="s">
        <v>6</v>
      </c>
      <c r="D118" s="27">
        <v>1</v>
      </c>
      <c r="E118" s="228"/>
      <c r="F118" s="7"/>
      <c r="G118" s="262"/>
      <c r="H118" s="1"/>
      <c r="K118" s="3"/>
      <c r="N118" s="4"/>
    </row>
    <row r="119" spans="1:15" s="2" customFormat="1" ht="12" x14ac:dyDescent="0.2">
      <c r="A119" s="49" t="str">
        <f>A$102&amp;COUNTIF(B$104:B119,"*")&amp;"."</f>
        <v>4.16.</v>
      </c>
      <c r="B119" s="25" t="s">
        <v>114</v>
      </c>
      <c r="C119" s="8" t="s">
        <v>6</v>
      </c>
      <c r="D119" s="27">
        <v>8</v>
      </c>
      <c r="E119" s="228"/>
      <c r="F119" s="7"/>
      <c r="G119" s="1"/>
      <c r="H119" s="1"/>
      <c r="K119" s="18"/>
      <c r="N119" s="15"/>
    </row>
    <row r="120" spans="1:15" s="2" customFormat="1" ht="12" x14ac:dyDescent="0.2">
      <c r="A120" s="49" t="str">
        <f>A$102&amp;COUNTIF(B$104:B120,"*")&amp;"."</f>
        <v>4.17.</v>
      </c>
      <c r="B120" s="25" t="s">
        <v>115</v>
      </c>
      <c r="C120" s="8" t="s">
        <v>6</v>
      </c>
      <c r="D120" s="27">
        <v>25</v>
      </c>
      <c r="E120" s="228"/>
      <c r="F120" s="7"/>
      <c r="G120" s="1"/>
      <c r="H120" s="1"/>
      <c r="K120" s="18"/>
      <c r="N120" s="15"/>
    </row>
    <row r="121" spans="1:15" s="2" customFormat="1" ht="12" x14ac:dyDescent="0.2">
      <c r="A121" s="49" t="str">
        <f>A$102&amp;COUNTIF(B$104:B121,"*")&amp;"."</f>
        <v>4.18.</v>
      </c>
      <c r="B121" s="25" t="s">
        <v>66</v>
      </c>
      <c r="C121" s="8" t="s">
        <v>6</v>
      </c>
      <c r="D121" s="27">
        <v>46</v>
      </c>
      <c r="E121" s="228"/>
      <c r="F121" s="7"/>
      <c r="G121" s="1"/>
      <c r="H121" s="1"/>
      <c r="K121" s="18"/>
      <c r="N121" s="15"/>
    </row>
    <row r="122" spans="1:15" s="2" customFormat="1" ht="12" x14ac:dyDescent="0.2">
      <c r="A122" s="49" t="str">
        <f>A$102&amp;COUNTIF(B$104:B122,"*")&amp;"."</f>
        <v>4.19.</v>
      </c>
      <c r="B122" s="25" t="s">
        <v>130</v>
      </c>
      <c r="C122" s="8" t="s">
        <v>6</v>
      </c>
      <c r="D122" s="27">
        <v>1</v>
      </c>
      <c r="E122" s="228"/>
      <c r="F122" s="7"/>
      <c r="G122" s="1"/>
      <c r="H122" s="1"/>
      <c r="K122" s="18"/>
      <c r="N122" s="65"/>
    </row>
    <row r="123" spans="1:15" ht="48" x14ac:dyDescent="0.2">
      <c r="A123" s="49" t="str">
        <f>A$102&amp;COUNTIF(B$104:B123,"*")&amp;"."</f>
        <v>4.20.</v>
      </c>
      <c r="B123" s="108" t="s">
        <v>247</v>
      </c>
      <c r="C123" s="8" t="s">
        <v>6</v>
      </c>
      <c r="D123" s="14">
        <v>202</v>
      </c>
      <c r="E123" s="228"/>
      <c r="F123" s="7"/>
    </row>
    <row r="124" spans="1:15" ht="48" x14ac:dyDescent="0.2">
      <c r="A124" s="49" t="str">
        <f>A$102&amp;COUNTIF(B$104:B124,"*")&amp;"."</f>
        <v>4.21.</v>
      </c>
      <c r="B124" s="108" t="s">
        <v>193</v>
      </c>
      <c r="C124" s="8" t="s">
        <v>6</v>
      </c>
      <c r="D124" s="14">
        <v>1</v>
      </c>
      <c r="E124" s="228"/>
      <c r="F124" s="7"/>
      <c r="G124" s="271"/>
    </row>
    <row r="125" spans="1:15" s="2" customFormat="1" ht="12" x14ac:dyDescent="0.2">
      <c r="A125" s="49" t="str">
        <f>A$102&amp;COUNTIF(B$104:B125,"*")&amp;"."</f>
        <v>4.22.</v>
      </c>
      <c r="B125" s="25" t="s">
        <v>131</v>
      </c>
      <c r="C125" s="8" t="s">
        <v>6</v>
      </c>
      <c r="D125" s="27">
        <v>45</v>
      </c>
      <c r="E125" s="228"/>
      <c r="F125" s="7"/>
      <c r="G125" s="1"/>
      <c r="H125" s="1"/>
      <c r="K125" s="18"/>
      <c r="N125" s="15"/>
    </row>
    <row r="126" spans="1:15" s="2" customFormat="1" ht="12" x14ac:dyDescent="0.2">
      <c r="A126" s="49" t="str">
        <f>A$102&amp;COUNTIF(B$104:B126,"*")&amp;"."</f>
        <v>4.23.</v>
      </c>
      <c r="B126" s="25" t="s">
        <v>132</v>
      </c>
      <c r="C126" s="8" t="s">
        <v>6</v>
      </c>
      <c r="D126" s="27">
        <v>5</v>
      </c>
      <c r="E126" s="228"/>
      <c r="F126" s="7"/>
      <c r="G126" s="1"/>
      <c r="H126" s="1"/>
      <c r="K126" s="18"/>
      <c r="N126" s="15"/>
    </row>
    <row r="127" spans="1:15" s="2" customFormat="1" ht="12" x14ac:dyDescent="0.2">
      <c r="A127" s="49" t="str">
        <f>A$102&amp;COUNTIF(B$104:B127,"*")&amp;"."</f>
        <v>4.24.</v>
      </c>
      <c r="B127" s="25" t="s">
        <v>116</v>
      </c>
      <c r="C127" s="8" t="s">
        <v>6</v>
      </c>
      <c r="D127" s="14">
        <v>7</v>
      </c>
      <c r="E127" s="228"/>
      <c r="F127" s="7"/>
      <c r="G127" s="1"/>
      <c r="H127" s="1"/>
      <c r="K127" s="3"/>
      <c r="N127" s="15"/>
    </row>
    <row r="128" spans="1:15" s="2" customFormat="1" ht="12" x14ac:dyDescent="0.2">
      <c r="A128" s="49" t="str">
        <f>A$102&amp;COUNTIF(B$104:B128,"*")&amp;"."</f>
        <v>4.25.</v>
      </c>
      <c r="B128" s="25" t="s">
        <v>117</v>
      </c>
      <c r="C128" s="16" t="s">
        <v>6</v>
      </c>
      <c r="D128" s="27">
        <v>6</v>
      </c>
      <c r="E128" s="228"/>
      <c r="F128" s="7"/>
      <c r="G128" s="1"/>
      <c r="H128" s="1"/>
      <c r="K128" s="18"/>
      <c r="N128" s="15"/>
    </row>
    <row r="129" spans="1:23" s="2" customFormat="1" ht="12" x14ac:dyDescent="0.2">
      <c r="A129" s="49" t="str">
        <f>A$102&amp;COUNTIF(B$104:B129,"*")&amp;"."</f>
        <v>4.26.</v>
      </c>
      <c r="B129" s="25" t="s">
        <v>84</v>
      </c>
      <c r="C129" s="8" t="s">
        <v>6</v>
      </c>
      <c r="D129" s="27">
        <v>2</v>
      </c>
      <c r="E129" s="228"/>
      <c r="F129" s="7"/>
      <c r="G129" s="1"/>
      <c r="H129" s="1"/>
      <c r="K129" s="18"/>
      <c r="N129" s="15"/>
    </row>
    <row r="130" spans="1:23" s="2" customFormat="1" ht="12" x14ac:dyDescent="0.2">
      <c r="A130" s="49" t="str">
        <f>A$102&amp;COUNTIF(B$104:B130,"*")&amp;"."</f>
        <v>4.27.</v>
      </c>
      <c r="B130" s="25" t="s">
        <v>230</v>
      </c>
      <c r="C130" s="8" t="s">
        <v>6</v>
      </c>
      <c r="D130" s="27">
        <v>1</v>
      </c>
      <c r="E130" s="228"/>
      <c r="F130" s="7"/>
      <c r="G130" s="1"/>
      <c r="H130" s="1"/>
      <c r="K130" s="18"/>
      <c r="N130" s="15"/>
    </row>
    <row r="131" spans="1:23" s="2" customFormat="1" ht="22.5" customHeight="1" x14ac:dyDescent="0.2">
      <c r="A131" s="49" t="str">
        <f>A$102&amp;COUNTIF(B$104:B131,"*")&amp;"."</f>
        <v>4.28.</v>
      </c>
      <c r="B131" s="25" t="s">
        <v>133</v>
      </c>
      <c r="C131" s="8" t="s">
        <v>6</v>
      </c>
      <c r="D131" s="27">
        <v>7</v>
      </c>
      <c r="E131" s="228"/>
      <c r="F131" s="7"/>
      <c r="G131" s="1"/>
      <c r="H131" s="1"/>
      <c r="K131" s="18"/>
      <c r="N131" s="15"/>
    </row>
    <row r="132" spans="1:23" s="2" customFormat="1" ht="22.5" customHeight="1" x14ac:dyDescent="0.2">
      <c r="A132" s="49" t="str">
        <f>A$102&amp;COUNTIF(B$104:B132,"*")&amp;"."</f>
        <v>4.29.</v>
      </c>
      <c r="B132" s="25" t="s">
        <v>232</v>
      </c>
      <c r="C132" s="8" t="s">
        <v>6</v>
      </c>
      <c r="D132" s="27">
        <v>1</v>
      </c>
      <c r="E132" s="228"/>
      <c r="F132" s="7"/>
      <c r="G132" s="1"/>
      <c r="H132" s="1"/>
      <c r="K132" s="18"/>
      <c r="N132" s="15"/>
    </row>
    <row r="133" spans="1:23" s="2" customFormat="1" ht="22.5" customHeight="1" x14ac:dyDescent="0.2">
      <c r="A133" s="49" t="str">
        <f>A$102&amp;COUNTIF(B$104:B133,"*")&amp;"."</f>
        <v>4.30.</v>
      </c>
      <c r="B133" s="25" t="s">
        <v>231</v>
      </c>
      <c r="C133" s="8" t="s">
        <v>6</v>
      </c>
      <c r="D133" s="27">
        <v>2</v>
      </c>
      <c r="E133" s="228"/>
      <c r="F133" s="7"/>
      <c r="G133" s="1"/>
      <c r="H133" s="1"/>
      <c r="K133" s="18"/>
      <c r="N133" s="15"/>
    </row>
    <row r="134" spans="1:23" s="2" customFormat="1" ht="22.5" customHeight="1" x14ac:dyDescent="0.2">
      <c r="A134" s="49" t="str">
        <f>A$102&amp;COUNTIF(B$104:B134,"*")&amp;"."</f>
        <v>4.31.</v>
      </c>
      <c r="B134" s="25" t="s">
        <v>134</v>
      </c>
      <c r="C134" s="8" t="s">
        <v>6</v>
      </c>
      <c r="D134" s="27">
        <v>1</v>
      </c>
      <c r="E134" s="228"/>
      <c r="F134" s="7"/>
      <c r="G134" s="1"/>
      <c r="H134" s="1"/>
      <c r="K134" s="18"/>
      <c r="N134" s="15"/>
    </row>
    <row r="135" spans="1:23" s="2" customFormat="1" ht="24" x14ac:dyDescent="0.2">
      <c r="A135" s="49" t="str">
        <f>A$102&amp;COUNTIF(B$104:B135,"*")&amp;"."</f>
        <v>4.32.</v>
      </c>
      <c r="B135" s="25" t="s">
        <v>135</v>
      </c>
      <c r="C135" s="8" t="s">
        <v>6</v>
      </c>
      <c r="D135" s="27">
        <v>1</v>
      </c>
      <c r="E135" s="228"/>
      <c r="F135" s="7"/>
      <c r="G135" s="1"/>
      <c r="H135" s="1"/>
      <c r="K135" s="18"/>
      <c r="N135" s="15"/>
    </row>
    <row r="136" spans="1:23" s="2" customFormat="1" ht="36" x14ac:dyDescent="0.2">
      <c r="A136" s="49" t="str">
        <f>A$102&amp;COUNTIF(B$104:B136,"*")&amp;"."</f>
        <v>4.33.</v>
      </c>
      <c r="B136" s="26" t="s">
        <v>136</v>
      </c>
      <c r="C136" s="8" t="s">
        <v>6</v>
      </c>
      <c r="D136" s="27">
        <v>2</v>
      </c>
      <c r="E136" s="228"/>
      <c r="F136" s="7"/>
      <c r="G136" s="1"/>
      <c r="H136" s="1"/>
      <c r="K136" s="3"/>
      <c r="N136" s="65"/>
    </row>
    <row r="137" spans="1:23" s="119" customFormat="1" ht="12" x14ac:dyDescent="0.2">
      <c r="A137" s="49" t="str">
        <f>A$102&amp;COUNTIF(B$104:B137,"*")&amp;"."</f>
        <v>4.34.</v>
      </c>
      <c r="B137" s="24" t="s">
        <v>233</v>
      </c>
      <c r="C137" s="9" t="s">
        <v>6</v>
      </c>
      <c r="D137" s="10">
        <v>1</v>
      </c>
      <c r="E137" s="228"/>
      <c r="F137" s="7"/>
      <c r="K137" s="120"/>
      <c r="N137" s="279"/>
    </row>
    <row r="138" spans="1:23" s="2" customFormat="1" ht="24" x14ac:dyDescent="0.2">
      <c r="A138" s="49" t="str">
        <f>A$102&amp;COUNTIF(B$104:B138,"*")&amp;"."</f>
        <v>4.35.</v>
      </c>
      <c r="B138" s="26" t="s">
        <v>190</v>
      </c>
      <c r="C138" s="8" t="s">
        <v>7</v>
      </c>
      <c r="D138" s="27">
        <v>50</v>
      </c>
      <c r="E138" s="228"/>
      <c r="F138" s="7"/>
      <c r="G138" s="271"/>
      <c r="H138" s="1"/>
      <c r="K138" s="3"/>
      <c r="N138" s="65"/>
    </row>
    <row r="139" spans="1:23" s="2" customFormat="1" ht="36" x14ac:dyDescent="0.2">
      <c r="A139" s="49" t="str">
        <f>A$102&amp;COUNTIF(B$104:B139,"*")&amp;"."</f>
        <v>4.36.</v>
      </c>
      <c r="B139" s="26" t="s">
        <v>192</v>
      </c>
      <c r="C139" s="8" t="s">
        <v>8</v>
      </c>
      <c r="D139" s="27">
        <v>1</v>
      </c>
      <c r="E139" s="228"/>
      <c r="F139" s="7"/>
      <c r="G139" s="271"/>
      <c r="H139" s="1"/>
      <c r="K139" s="3"/>
      <c r="N139" s="65"/>
    </row>
    <row r="140" spans="1:23" s="2" customFormat="1" ht="12" x14ac:dyDescent="0.2">
      <c r="A140" s="49" t="str">
        <f>A$102&amp;COUNTIF(B$104:B140,"*")&amp;"."</f>
        <v>4.37.</v>
      </c>
      <c r="B140" s="25" t="s">
        <v>67</v>
      </c>
      <c r="C140" s="16" t="s">
        <v>6</v>
      </c>
      <c r="D140" s="27">
        <v>2</v>
      </c>
      <c r="E140" s="228"/>
      <c r="F140" s="7"/>
      <c r="G140" s="1"/>
      <c r="H140" s="1"/>
      <c r="K140" s="3"/>
      <c r="N140" s="4"/>
    </row>
    <row r="141" spans="1:23" s="2" customFormat="1" ht="12" x14ac:dyDescent="0.2">
      <c r="A141" s="49" t="str">
        <f>A$102&amp;COUNTIF(B$104:B141,"*")&amp;"."</f>
        <v>4.38.</v>
      </c>
      <c r="B141" s="25" t="s">
        <v>137</v>
      </c>
      <c r="C141" s="16" t="s">
        <v>7</v>
      </c>
      <c r="D141" s="27">
        <v>300</v>
      </c>
      <c r="E141" s="228"/>
      <c r="F141" s="7"/>
      <c r="G141" s="119"/>
      <c r="H141" s="119"/>
      <c r="K141" s="120"/>
      <c r="N141" s="33"/>
      <c r="P141" s="119"/>
      <c r="Q141" s="119"/>
      <c r="T141" s="3"/>
      <c r="W141" s="15"/>
    </row>
    <row r="142" spans="1:23" s="2" customFormat="1" ht="12" x14ac:dyDescent="0.2">
      <c r="A142" s="49" t="str">
        <f>A$102&amp;COUNTIF(B$104:B142,"*")&amp;"."</f>
        <v>4.39.</v>
      </c>
      <c r="B142" s="25" t="s">
        <v>138</v>
      </c>
      <c r="C142" s="16" t="s">
        <v>7</v>
      </c>
      <c r="D142" s="27">
        <v>150</v>
      </c>
      <c r="E142" s="228"/>
      <c r="F142" s="7"/>
      <c r="G142" s="119"/>
      <c r="H142" s="119"/>
      <c r="K142" s="120"/>
      <c r="N142" s="33"/>
    </row>
    <row r="143" spans="1:23" s="2" customFormat="1" ht="24" x14ac:dyDescent="0.2">
      <c r="A143" s="49" t="str">
        <f>A$102&amp;COUNTIF(B$104:B143,"*")&amp;"."</f>
        <v>4.40.</v>
      </c>
      <c r="B143" s="25" t="s">
        <v>61</v>
      </c>
      <c r="C143" s="8" t="s">
        <v>6</v>
      </c>
      <c r="D143" s="27">
        <v>25</v>
      </c>
      <c r="E143" s="228"/>
      <c r="F143" s="7"/>
      <c r="K143" s="3"/>
      <c r="N143" s="15"/>
    </row>
    <row r="144" spans="1:23" ht="12" x14ac:dyDescent="0.2">
      <c r="A144" s="49"/>
      <c r="B144" s="108"/>
      <c r="C144" s="148"/>
      <c r="D144" s="14"/>
      <c r="E144" s="6"/>
      <c r="F144" s="20"/>
      <c r="G144" s="56"/>
    </row>
    <row r="145" spans="1:17" s="59" customFormat="1" ht="24" x14ac:dyDescent="0.15">
      <c r="A145" s="123"/>
      <c r="B145" s="124" t="str">
        <f>(A102&amp;" "&amp;B102&amp;" - UKUPNO")</f>
        <v>4. ELEKTROINSTALACIJA RASVJETE, SNAGE I UZ TERMOTEHNIKU - UKUPNO</v>
      </c>
      <c r="C145" s="9"/>
      <c r="D145" s="10"/>
      <c r="E145" s="11"/>
      <c r="F145" s="125"/>
      <c r="G145" s="58"/>
      <c r="H145" s="58"/>
      <c r="K145" s="60"/>
      <c r="N145" s="61"/>
      <c r="P145" s="105"/>
    </row>
    <row r="146" spans="1:17" s="59" customFormat="1" ht="12" x14ac:dyDescent="0.15">
      <c r="A146" s="197"/>
      <c r="B146" s="124"/>
      <c r="C146" s="142"/>
      <c r="D146" s="10"/>
      <c r="E146" s="11"/>
      <c r="F146" s="143"/>
      <c r="G146" s="58"/>
      <c r="H146" s="58"/>
      <c r="K146" s="60"/>
      <c r="N146" s="61"/>
      <c r="P146" s="105"/>
    </row>
    <row r="147" spans="1:17" s="43" customFormat="1" ht="12" x14ac:dyDescent="0.2">
      <c r="A147" s="181" t="s">
        <v>13</v>
      </c>
      <c r="B147" s="151" t="s">
        <v>94</v>
      </c>
      <c r="C147" s="115"/>
      <c r="D147" s="116"/>
      <c r="E147" s="117"/>
      <c r="F147" s="118"/>
      <c r="G147" s="42"/>
      <c r="H147" s="42"/>
      <c r="K147" s="40"/>
      <c r="N147" s="47"/>
    </row>
    <row r="148" spans="1:17" s="43" customFormat="1" ht="12" x14ac:dyDescent="0.2">
      <c r="A148" s="69"/>
      <c r="B148" s="183"/>
      <c r="C148" s="184"/>
      <c r="D148" s="185"/>
      <c r="E148" s="186"/>
      <c r="F148" s="187"/>
      <c r="G148" s="42"/>
      <c r="H148" s="42"/>
      <c r="K148" s="40"/>
      <c r="N148" s="47"/>
    </row>
    <row r="149" spans="1:17" s="2" customFormat="1" ht="60" x14ac:dyDescent="0.2">
      <c r="A149" s="283" t="s">
        <v>158</v>
      </c>
      <c r="B149" s="104" t="s">
        <v>238</v>
      </c>
      <c r="C149" s="282"/>
      <c r="D149" s="34"/>
      <c r="E149" s="239"/>
      <c r="F149" s="198"/>
      <c r="G149" s="1"/>
      <c r="H149" s="1"/>
      <c r="K149" s="3"/>
      <c r="N149" s="4"/>
    </row>
    <row r="150" spans="1:17" s="2" customFormat="1" ht="12" x14ac:dyDescent="0.2">
      <c r="A150" s="284"/>
      <c r="B150" s="35" t="s">
        <v>143</v>
      </c>
      <c r="C150" s="280" t="s">
        <v>8</v>
      </c>
      <c r="D150" s="199">
        <v>1</v>
      </c>
      <c r="E150" s="229"/>
      <c r="F150" s="281"/>
      <c r="G150" s="1"/>
      <c r="H150" s="1"/>
      <c r="K150" s="3"/>
      <c r="N150" s="4"/>
    </row>
    <row r="151" spans="1:17" s="43" customFormat="1" ht="12" x14ac:dyDescent="0.2">
      <c r="A151" s="69"/>
      <c r="B151" s="183"/>
      <c r="C151" s="184"/>
      <c r="D151" s="185"/>
      <c r="E151" s="186"/>
      <c r="F151" s="187"/>
      <c r="G151" s="42"/>
      <c r="H151" s="42"/>
      <c r="K151" s="40"/>
      <c r="N151" s="47"/>
    </row>
    <row r="152" spans="1:17" s="2" customFormat="1" ht="84" customHeight="1" x14ac:dyDescent="0.2">
      <c r="A152" s="323" t="s">
        <v>159</v>
      </c>
      <c r="B152" s="285" t="s">
        <v>244</v>
      </c>
      <c r="C152" s="8"/>
      <c r="D152" s="27"/>
      <c r="E152" s="241"/>
      <c r="F152" s="8"/>
      <c r="G152" s="5"/>
      <c r="H152" s="5"/>
      <c r="I152" s="102"/>
      <c r="J152" s="102"/>
      <c r="K152" s="3"/>
      <c r="N152" s="4"/>
    </row>
    <row r="153" spans="1:17" s="2" customFormat="1" ht="24" x14ac:dyDescent="0.2">
      <c r="A153" s="324"/>
      <c r="B153" s="24" t="s">
        <v>234</v>
      </c>
      <c r="C153" s="238" t="s">
        <v>8</v>
      </c>
      <c r="D153" s="257">
        <v>1</v>
      </c>
      <c r="E153" s="228"/>
      <c r="F153" s="11"/>
      <c r="G153" s="258"/>
      <c r="H153" s="17"/>
      <c r="J153" s="303"/>
      <c r="K153" s="3"/>
      <c r="N153" s="4"/>
    </row>
    <row r="154" spans="1:17" s="2" customFormat="1" ht="24" x14ac:dyDescent="0.2">
      <c r="A154" s="324"/>
      <c r="B154" s="242" t="s">
        <v>144</v>
      </c>
      <c r="C154" s="16" t="s">
        <v>6</v>
      </c>
      <c r="D154" s="27">
        <v>1</v>
      </c>
      <c r="E154" s="228"/>
      <c r="F154" s="32"/>
      <c r="G154" s="298"/>
      <c r="H154" s="17"/>
      <c r="J154" s="303"/>
      <c r="K154" s="3"/>
      <c r="N154" s="33"/>
      <c r="P154" s="304"/>
    </row>
    <row r="155" spans="1:17" s="13" customFormat="1" ht="12" x14ac:dyDescent="0.2">
      <c r="A155" s="324"/>
      <c r="B155" s="26" t="s">
        <v>145</v>
      </c>
      <c r="C155" s="9" t="s">
        <v>6</v>
      </c>
      <c r="D155" s="10">
        <v>1</v>
      </c>
      <c r="E155" s="228"/>
      <c r="F155" s="11"/>
      <c r="G155" s="298"/>
      <c r="H155" s="17"/>
      <c r="I155" s="2"/>
      <c r="J155" s="303"/>
      <c r="K155" s="3"/>
      <c r="L155" s="2"/>
      <c r="M155" s="2"/>
      <c r="N155" s="33"/>
    </row>
    <row r="156" spans="1:17" s="13" customFormat="1" ht="36" x14ac:dyDescent="0.2">
      <c r="A156" s="324"/>
      <c r="B156" s="26" t="s">
        <v>240</v>
      </c>
      <c r="C156" s="9" t="s">
        <v>6</v>
      </c>
      <c r="D156" s="10">
        <v>1</v>
      </c>
      <c r="E156" s="228"/>
      <c r="F156" s="11"/>
      <c r="G156" s="298"/>
      <c r="H156" s="17"/>
      <c r="I156" s="2"/>
      <c r="J156" s="303"/>
      <c r="K156" s="3"/>
      <c r="L156" s="2"/>
      <c r="M156" s="2"/>
      <c r="N156" s="237"/>
      <c r="O156" s="2"/>
      <c r="P156" s="289"/>
      <c r="Q156" s="253"/>
    </row>
    <row r="157" spans="1:17" s="13" customFormat="1" ht="12" x14ac:dyDescent="0.2">
      <c r="A157" s="324"/>
      <c r="B157" s="275" t="s">
        <v>196</v>
      </c>
      <c r="C157" s="9" t="s">
        <v>6</v>
      </c>
      <c r="D157" s="10">
        <v>3</v>
      </c>
      <c r="E157" s="228"/>
      <c r="F157" s="11"/>
      <c r="G157" s="298"/>
      <c r="H157" s="17"/>
      <c r="I157" s="2"/>
      <c r="J157" s="303"/>
      <c r="K157" s="3"/>
      <c r="L157" s="2"/>
      <c r="M157" s="2"/>
      <c r="N157" s="237"/>
      <c r="O157" s="2"/>
    </row>
    <row r="158" spans="1:17" s="2" customFormat="1" ht="24" x14ac:dyDescent="0.2">
      <c r="A158" s="324"/>
      <c r="B158" s="26" t="s">
        <v>149</v>
      </c>
      <c r="C158" s="16" t="s">
        <v>6</v>
      </c>
      <c r="D158" s="27">
        <v>2</v>
      </c>
      <c r="E158" s="241"/>
      <c r="F158" s="16"/>
      <c r="G158" s="298"/>
      <c r="H158" s="17"/>
      <c r="J158" s="303"/>
      <c r="K158" s="3"/>
      <c r="N158" s="33"/>
      <c r="O158" s="13"/>
    </row>
    <row r="159" spans="1:17" s="2" customFormat="1" ht="24" x14ac:dyDescent="0.2">
      <c r="A159" s="324"/>
      <c r="B159" s="26" t="s">
        <v>150</v>
      </c>
      <c r="C159" s="16" t="s">
        <v>6</v>
      </c>
      <c r="D159" s="27">
        <v>3</v>
      </c>
      <c r="E159" s="241"/>
      <c r="F159" s="16"/>
      <c r="G159" s="298"/>
      <c r="H159" s="17"/>
      <c r="J159" s="303"/>
      <c r="K159" s="3"/>
      <c r="N159" s="33"/>
      <c r="O159" s="13"/>
    </row>
    <row r="160" spans="1:17" s="2" customFormat="1" ht="24" x14ac:dyDescent="0.2">
      <c r="A160" s="324"/>
      <c r="B160" s="26" t="s">
        <v>127</v>
      </c>
      <c r="C160" s="9" t="s">
        <v>6</v>
      </c>
      <c r="D160" s="27">
        <v>1</v>
      </c>
      <c r="E160" s="241"/>
      <c r="F160" s="16"/>
      <c r="G160" s="298"/>
      <c r="H160" s="17"/>
      <c r="I160" s="111"/>
      <c r="J160" s="303"/>
      <c r="K160" s="3"/>
      <c r="N160" s="33"/>
      <c r="O160" s="13"/>
      <c r="P160" s="304"/>
    </row>
    <row r="161" spans="1:24" s="13" customFormat="1" ht="12" x14ac:dyDescent="0.2">
      <c r="A161" s="324"/>
      <c r="B161" s="24" t="s">
        <v>102</v>
      </c>
      <c r="C161" s="9" t="s">
        <v>6</v>
      </c>
      <c r="D161" s="10">
        <v>1</v>
      </c>
      <c r="E161" s="228"/>
      <c r="F161" s="11"/>
      <c r="G161" s="17"/>
      <c r="H161" s="17"/>
      <c r="I161" s="2"/>
      <c r="J161" s="303"/>
      <c r="K161" s="3"/>
      <c r="L161" s="2"/>
      <c r="M161" s="2"/>
      <c r="N161" s="33"/>
    </row>
    <row r="162" spans="1:24" s="13" customFormat="1" ht="12.75" customHeight="1" x14ac:dyDescent="0.2">
      <c r="A162" s="324"/>
      <c r="B162" s="24" t="s">
        <v>60</v>
      </c>
      <c r="C162" s="9" t="s">
        <v>6</v>
      </c>
      <c r="D162" s="10">
        <v>30</v>
      </c>
      <c r="E162" s="228"/>
      <c r="F162" s="11"/>
      <c r="G162" s="298"/>
      <c r="H162" s="17"/>
      <c r="I162" s="2"/>
      <c r="J162" s="303"/>
      <c r="K162" s="3"/>
      <c r="L162" s="2"/>
      <c r="M162" s="2"/>
      <c r="N162" s="33"/>
    </row>
    <row r="163" spans="1:24" s="13" customFormat="1" ht="12.75" customHeight="1" x14ac:dyDescent="0.2">
      <c r="A163" s="324"/>
      <c r="B163" s="24" t="s">
        <v>59</v>
      </c>
      <c r="C163" s="9" t="s">
        <v>6</v>
      </c>
      <c r="D163" s="10">
        <v>23</v>
      </c>
      <c r="E163" s="228"/>
      <c r="F163" s="11"/>
      <c r="G163" s="298"/>
      <c r="H163" s="17"/>
      <c r="I163" s="2"/>
      <c r="J163" s="303"/>
      <c r="K163" s="3"/>
      <c r="L163" s="2"/>
      <c r="M163" s="2"/>
      <c r="N163" s="33"/>
    </row>
    <row r="164" spans="1:24" s="2" customFormat="1" ht="12" x14ac:dyDescent="0.2">
      <c r="A164" s="324"/>
      <c r="B164" s="24" t="s">
        <v>146</v>
      </c>
      <c r="C164" s="9" t="s">
        <v>6</v>
      </c>
      <c r="D164" s="10">
        <v>2</v>
      </c>
      <c r="E164" s="228"/>
      <c r="F164" s="9"/>
      <c r="G164" s="298"/>
      <c r="H164" s="17"/>
      <c r="J164" s="303"/>
      <c r="K164" s="3"/>
      <c r="N164" s="4"/>
    </row>
    <row r="165" spans="1:24" s="2" customFormat="1" ht="12" x14ac:dyDescent="0.2">
      <c r="A165" s="324"/>
      <c r="B165" s="24" t="s">
        <v>147</v>
      </c>
      <c r="C165" s="9" t="s">
        <v>6</v>
      </c>
      <c r="D165" s="10">
        <v>2</v>
      </c>
      <c r="E165" s="228"/>
      <c r="F165" s="9"/>
      <c r="G165" s="17"/>
      <c r="H165" s="17"/>
      <c r="J165" s="303"/>
      <c r="K165" s="3"/>
      <c r="N165" s="4"/>
    </row>
    <row r="166" spans="1:24" s="2" customFormat="1" ht="12" x14ac:dyDescent="0.2">
      <c r="A166" s="324"/>
      <c r="B166" s="24" t="s">
        <v>148</v>
      </c>
      <c r="C166" s="9" t="s">
        <v>6</v>
      </c>
      <c r="D166" s="10">
        <v>1</v>
      </c>
      <c r="E166" s="228"/>
      <c r="F166" s="9"/>
      <c r="G166" s="17"/>
      <c r="H166" s="17"/>
      <c r="J166" s="303"/>
      <c r="K166" s="3"/>
      <c r="N166" s="4"/>
    </row>
    <row r="167" spans="1:24" s="12" customFormat="1" ht="12" x14ac:dyDescent="0.2">
      <c r="A167" s="324"/>
      <c r="B167" s="24" t="s">
        <v>152</v>
      </c>
      <c r="C167" s="9" t="s">
        <v>6</v>
      </c>
      <c r="D167" s="10">
        <v>5</v>
      </c>
      <c r="E167" s="228"/>
      <c r="F167" s="9"/>
      <c r="G167" s="17"/>
      <c r="H167" s="17"/>
      <c r="I167" s="2"/>
      <c r="J167" s="303"/>
      <c r="K167" s="3"/>
      <c r="L167" s="2"/>
      <c r="N167" s="256"/>
      <c r="O167" s="13"/>
      <c r="P167" s="305"/>
    </row>
    <row r="168" spans="1:24" s="12" customFormat="1" ht="24" x14ac:dyDescent="0.2">
      <c r="A168" s="324"/>
      <c r="B168" s="24" t="s">
        <v>199</v>
      </c>
      <c r="C168" s="9" t="s">
        <v>6</v>
      </c>
      <c r="D168" s="10">
        <v>3</v>
      </c>
      <c r="E168" s="228"/>
      <c r="F168" s="9"/>
      <c r="G168" s="17"/>
      <c r="H168" s="17"/>
      <c r="I168" s="2"/>
      <c r="J168" s="303"/>
      <c r="K168" s="3"/>
      <c r="L168" s="2"/>
      <c r="N168" s="33"/>
      <c r="O168" s="13"/>
      <c r="P168" s="304"/>
    </row>
    <row r="169" spans="1:24" s="12" customFormat="1" ht="24" x14ac:dyDescent="0.2">
      <c r="A169" s="324"/>
      <c r="B169" s="24" t="s">
        <v>200</v>
      </c>
      <c r="C169" s="9" t="s">
        <v>6</v>
      </c>
      <c r="D169" s="10">
        <v>6</v>
      </c>
      <c r="E169" s="228"/>
      <c r="F169" s="9"/>
      <c r="G169" s="17"/>
      <c r="H169" s="17"/>
      <c r="I169" s="2"/>
      <c r="J169" s="303"/>
      <c r="K169" s="3"/>
      <c r="L169" s="2"/>
      <c r="N169" s="33"/>
      <c r="O169" s="13"/>
      <c r="P169" s="304"/>
    </row>
    <row r="170" spans="1:24" s="29" customFormat="1" ht="36" x14ac:dyDescent="0.2">
      <c r="A170" s="324"/>
      <c r="B170" s="223" t="s">
        <v>151</v>
      </c>
      <c r="C170" s="9" t="s">
        <v>6</v>
      </c>
      <c r="D170" s="10">
        <v>3</v>
      </c>
      <c r="E170" s="228"/>
      <c r="F170" s="11"/>
      <c r="G170" s="298"/>
      <c r="H170" s="17"/>
      <c r="I170" s="2"/>
      <c r="J170" s="303"/>
      <c r="K170" s="3"/>
      <c r="L170" s="2"/>
      <c r="M170" s="12"/>
      <c r="N170" s="256"/>
      <c r="O170" s="304"/>
      <c r="P170" s="306"/>
      <c r="Q170" s="307"/>
      <c r="R170" s="12"/>
      <c r="S170" s="12"/>
      <c r="T170" s="12"/>
      <c r="U170" s="12"/>
      <c r="V170" s="12"/>
      <c r="W170" s="12"/>
      <c r="X170" s="12"/>
    </row>
    <row r="171" spans="1:24" s="29" customFormat="1" ht="36" x14ac:dyDescent="0.2">
      <c r="A171" s="324"/>
      <c r="B171" s="26" t="s">
        <v>104</v>
      </c>
      <c r="C171" s="9" t="s">
        <v>6</v>
      </c>
      <c r="D171" s="10">
        <v>1</v>
      </c>
      <c r="E171" s="228"/>
      <c r="F171" s="11"/>
      <c r="G171" s="298"/>
      <c r="H171" s="17"/>
      <c r="I171" s="2"/>
      <c r="J171" s="303"/>
      <c r="K171" s="3"/>
      <c r="L171" s="2"/>
      <c r="M171" s="12"/>
      <c r="N171" s="33"/>
      <c r="O171" s="13"/>
      <c r="P171" s="13"/>
      <c r="Q171" s="12"/>
      <c r="R171" s="12"/>
      <c r="S171" s="12"/>
      <c r="T171" s="12"/>
      <c r="U171" s="12"/>
      <c r="V171" s="12"/>
      <c r="W171" s="12"/>
      <c r="X171" s="12"/>
    </row>
    <row r="172" spans="1:24" s="2" customFormat="1" ht="13.5" customHeight="1" x14ac:dyDescent="0.2">
      <c r="A172" s="324"/>
      <c r="B172" s="24" t="s">
        <v>103</v>
      </c>
      <c r="C172" s="16" t="s">
        <v>6</v>
      </c>
      <c r="D172" s="27">
        <v>2</v>
      </c>
      <c r="E172" s="228"/>
      <c r="F172" s="32"/>
      <c r="G172" s="298"/>
      <c r="H172" s="17"/>
      <c r="J172" s="303"/>
      <c r="K172" s="3"/>
      <c r="N172" s="4"/>
    </row>
    <row r="173" spans="1:24" s="2" customFormat="1" ht="12" x14ac:dyDescent="0.2">
      <c r="A173" s="324"/>
      <c r="B173" s="24" t="s">
        <v>201</v>
      </c>
      <c r="C173" s="16" t="s">
        <v>6</v>
      </c>
      <c r="D173" s="27">
        <v>1</v>
      </c>
      <c r="E173" s="228"/>
      <c r="F173" s="32"/>
      <c r="G173" s="17"/>
      <c r="H173" s="17"/>
      <c r="J173" s="303"/>
      <c r="K173" s="3"/>
      <c r="N173" s="4"/>
    </row>
    <row r="174" spans="1:24" s="2" customFormat="1" ht="24" x14ac:dyDescent="0.2">
      <c r="A174" s="324"/>
      <c r="B174" s="24" t="s">
        <v>105</v>
      </c>
      <c r="C174" s="16" t="s">
        <v>6</v>
      </c>
      <c r="D174" s="27">
        <v>1</v>
      </c>
      <c r="E174" s="228"/>
      <c r="F174" s="32"/>
      <c r="G174" s="298"/>
      <c r="H174" s="17"/>
      <c r="J174" s="303"/>
      <c r="K174" s="3"/>
      <c r="N174" s="33"/>
    </row>
    <row r="175" spans="1:24" s="29" customFormat="1" ht="24" x14ac:dyDescent="0.2">
      <c r="A175" s="324"/>
      <c r="B175" s="103" t="s">
        <v>202</v>
      </c>
      <c r="C175" s="9" t="s">
        <v>6</v>
      </c>
      <c r="D175" s="274">
        <v>2</v>
      </c>
      <c r="E175" s="229"/>
      <c r="F175" s="32"/>
      <c r="G175" s="17"/>
      <c r="H175" s="17"/>
      <c r="I175" s="2"/>
      <c r="J175" s="303"/>
      <c r="K175" s="3"/>
      <c r="L175" s="2"/>
      <c r="M175" s="12"/>
      <c r="N175" s="13"/>
      <c r="O175" s="13"/>
      <c r="P175" s="13"/>
      <c r="Q175" s="12"/>
      <c r="R175" s="12"/>
      <c r="S175" s="12"/>
      <c r="T175" s="12"/>
      <c r="U175" s="12"/>
      <c r="V175" s="12"/>
      <c r="W175" s="12"/>
      <c r="X175" s="12"/>
    </row>
    <row r="176" spans="1:24" s="12" customFormat="1" ht="110.25" customHeight="1" x14ac:dyDescent="0.2">
      <c r="A176" s="325"/>
      <c r="B176" s="224" t="s">
        <v>65</v>
      </c>
      <c r="C176" s="9" t="s">
        <v>8</v>
      </c>
      <c r="D176" s="34">
        <v>1</v>
      </c>
      <c r="E176" s="239"/>
      <c r="F176" s="282"/>
      <c r="G176" s="298"/>
      <c r="H176" s="308"/>
      <c r="I176" s="2"/>
      <c r="J176" s="2"/>
      <c r="K176" s="3"/>
      <c r="L176" s="309"/>
      <c r="M176" s="309"/>
      <c r="N176" s="309"/>
      <c r="O176" s="309"/>
      <c r="P176" s="310"/>
      <c r="Q176" s="311"/>
    </row>
    <row r="177" spans="1:24" s="2" customFormat="1" ht="12" x14ac:dyDescent="0.2">
      <c r="A177" s="106"/>
      <c r="B177" s="35" t="s">
        <v>153</v>
      </c>
      <c r="C177" s="35" t="s">
        <v>8</v>
      </c>
      <c r="D177" s="286">
        <v>1</v>
      </c>
      <c r="E177" s="20"/>
      <c r="F177" s="97"/>
      <c r="G177" s="17"/>
      <c r="H177" s="100"/>
      <c r="I177" s="101"/>
      <c r="J177" s="98"/>
      <c r="K177" s="3"/>
      <c r="L177" s="99"/>
      <c r="M177" s="19"/>
      <c r="N177" s="99"/>
      <c r="O177" s="99"/>
      <c r="P177" s="102"/>
    </row>
    <row r="178" spans="1:24" s="102" customFormat="1" ht="12" x14ac:dyDescent="0.2">
      <c r="A178" s="240"/>
      <c r="B178" s="127"/>
      <c r="C178" s="160"/>
      <c r="D178" s="193"/>
      <c r="E178" s="194"/>
      <c r="F178" s="195"/>
      <c r="G178" s="5"/>
      <c r="H178" s="5"/>
      <c r="K178" s="3"/>
      <c r="N178" s="47"/>
    </row>
    <row r="179" spans="1:24" s="2" customFormat="1" ht="84" x14ac:dyDescent="0.2">
      <c r="A179" s="323" t="s">
        <v>160</v>
      </c>
      <c r="B179" s="285" t="s">
        <v>245</v>
      </c>
      <c r="C179" s="8"/>
      <c r="D179" s="27"/>
      <c r="E179" s="241"/>
      <c r="F179" s="8"/>
      <c r="G179" s="5"/>
      <c r="H179" s="5"/>
      <c r="I179" s="102"/>
      <c r="J179" s="102"/>
      <c r="K179" s="3"/>
      <c r="N179" s="4"/>
    </row>
    <row r="180" spans="1:24" s="12" customFormat="1" ht="12" x14ac:dyDescent="0.2">
      <c r="A180" s="324"/>
      <c r="B180" s="24" t="s">
        <v>110</v>
      </c>
      <c r="C180" s="9" t="s">
        <v>6</v>
      </c>
      <c r="D180" s="10">
        <v>1</v>
      </c>
      <c r="E180" s="228"/>
      <c r="F180" s="9"/>
      <c r="G180" s="17"/>
      <c r="H180" s="17"/>
      <c r="I180" s="2"/>
      <c r="J180" s="303"/>
      <c r="K180" s="3"/>
      <c r="L180" s="2"/>
      <c r="N180" s="33"/>
      <c r="O180" s="13"/>
      <c r="P180" s="304"/>
    </row>
    <row r="181" spans="1:24" s="2" customFormat="1" ht="24" x14ac:dyDescent="0.2">
      <c r="A181" s="324"/>
      <c r="B181" s="26" t="s">
        <v>99</v>
      </c>
      <c r="C181" s="16" t="s">
        <v>6</v>
      </c>
      <c r="D181" s="27">
        <v>3</v>
      </c>
      <c r="E181" s="241"/>
      <c r="F181" s="16"/>
      <c r="G181" s="17"/>
      <c r="H181" s="17"/>
      <c r="J181" s="303"/>
      <c r="K181" s="3"/>
      <c r="N181" s="33"/>
      <c r="O181" s="13"/>
      <c r="P181" s="304"/>
    </row>
    <row r="182" spans="1:24" s="2" customFormat="1" ht="24" x14ac:dyDescent="0.2">
      <c r="A182" s="324"/>
      <c r="B182" s="26" t="s">
        <v>100</v>
      </c>
      <c r="C182" s="16" t="s">
        <v>6</v>
      </c>
      <c r="D182" s="27">
        <v>1</v>
      </c>
      <c r="E182" s="241"/>
      <c r="F182" s="16"/>
      <c r="G182" s="17"/>
      <c r="H182" s="17"/>
      <c r="J182" s="303"/>
      <c r="K182" s="3"/>
      <c r="N182" s="33"/>
      <c r="O182" s="13"/>
      <c r="P182" s="304"/>
    </row>
    <row r="183" spans="1:24" s="13" customFormat="1" ht="12.75" customHeight="1" x14ac:dyDescent="0.2">
      <c r="A183" s="324"/>
      <c r="B183" s="24" t="s">
        <v>60</v>
      </c>
      <c r="C183" s="9" t="s">
        <v>6</v>
      </c>
      <c r="D183" s="10">
        <v>39</v>
      </c>
      <c r="E183" s="228"/>
      <c r="F183" s="11"/>
      <c r="G183" s="298"/>
      <c r="H183" s="17"/>
      <c r="I183" s="2"/>
      <c r="J183" s="303"/>
      <c r="K183" s="3"/>
      <c r="L183" s="2"/>
      <c r="M183" s="2"/>
      <c r="N183" s="33"/>
    </row>
    <row r="184" spans="1:24" s="13" customFormat="1" ht="12.75" customHeight="1" x14ac:dyDescent="0.2">
      <c r="A184" s="324"/>
      <c r="B184" s="24" t="s">
        <v>101</v>
      </c>
      <c r="C184" s="9" t="s">
        <v>6</v>
      </c>
      <c r="D184" s="10">
        <v>1</v>
      </c>
      <c r="E184" s="228"/>
      <c r="F184" s="11"/>
      <c r="G184" s="17"/>
      <c r="H184" s="17"/>
      <c r="I184" s="2"/>
      <c r="J184" s="303"/>
      <c r="K184" s="3"/>
      <c r="L184" s="2"/>
      <c r="M184" s="2"/>
      <c r="N184" s="33"/>
    </row>
    <row r="185" spans="1:24" s="13" customFormat="1" ht="12.75" customHeight="1" x14ac:dyDescent="0.2">
      <c r="A185" s="324"/>
      <c r="B185" s="24" t="s">
        <v>59</v>
      </c>
      <c r="C185" s="9" t="s">
        <v>6</v>
      </c>
      <c r="D185" s="10">
        <v>20</v>
      </c>
      <c r="E185" s="228"/>
      <c r="F185" s="11"/>
      <c r="G185" s="298"/>
      <c r="H185" s="17"/>
      <c r="I185" s="2"/>
      <c r="J185" s="303"/>
      <c r="K185" s="3"/>
      <c r="L185" s="2"/>
      <c r="M185" s="2"/>
      <c r="N185" s="33"/>
    </row>
    <row r="186" spans="1:24" s="12" customFormat="1" ht="12" x14ac:dyDescent="0.2">
      <c r="A186" s="324"/>
      <c r="B186" s="24" t="s">
        <v>152</v>
      </c>
      <c r="C186" s="9" t="s">
        <v>6</v>
      </c>
      <c r="D186" s="10">
        <v>3</v>
      </c>
      <c r="E186" s="228"/>
      <c r="F186" s="9"/>
      <c r="G186" s="17"/>
      <c r="H186" s="17"/>
      <c r="I186" s="2"/>
      <c r="J186" s="303"/>
      <c r="K186" s="3"/>
      <c r="L186" s="2"/>
      <c r="N186" s="256"/>
      <c r="O186" s="13"/>
      <c r="P186" s="305"/>
    </row>
    <row r="187" spans="1:24" s="12" customFormat="1" ht="24" x14ac:dyDescent="0.2">
      <c r="A187" s="324"/>
      <c r="B187" s="24" t="s">
        <v>200</v>
      </c>
      <c r="C187" s="9" t="s">
        <v>6</v>
      </c>
      <c r="D187" s="10">
        <v>1</v>
      </c>
      <c r="E187" s="228"/>
      <c r="F187" s="9"/>
      <c r="G187" s="17"/>
      <c r="H187" s="17"/>
      <c r="I187" s="2"/>
      <c r="J187" s="303"/>
      <c r="K187" s="3"/>
      <c r="L187" s="2"/>
      <c r="N187" s="33"/>
      <c r="O187" s="13"/>
      <c r="P187" s="304"/>
    </row>
    <row r="188" spans="1:24" s="29" customFormat="1" ht="36" x14ac:dyDescent="0.2">
      <c r="A188" s="324"/>
      <c r="B188" s="223" t="s">
        <v>151</v>
      </c>
      <c r="C188" s="9" t="s">
        <v>6</v>
      </c>
      <c r="D188" s="10">
        <v>1</v>
      </c>
      <c r="E188" s="228"/>
      <c r="F188" s="11"/>
      <c r="G188" s="298"/>
      <c r="H188" s="17"/>
      <c r="I188" s="2"/>
      <c r="J188" s="303"/>
      <c r="K188" s="3"/>
      <c r="L188" s="2"/>
      <c r="M188" s="12"/>
      <c r="N188" s="256"/>
      <c r="O188" s="304"/>
      <c r="P188" s="306"/>
      <c r="Q188" s="307"/>
      <c r="R188" s="12"/>
      <c r="S188" s="12"/>
      <c r="T188" s="12"/>
      <c r="U188" s="12"/>
      <c r="V188" s="12"/>
      <c r="W188" s="12"/>
      <c r="X188" s="12"/>
    </row>
    <row r="189" spans="1:24" s="12" customFormat="1" ht="110.25" customHeight="1" x14ac:dyDescent="0.2">
      <c r="A189" s="325"/>
      <c r="B189" s="224" t="s">
        <v>65</v>
      </c>
      <c r="C189" s="9" t="s">
        <v>8</v>
      </c>
      <c r="D189" s="34">
        <v>1</v>
      </c>
      <c r="E189" s="239"/>
      <c r="F189" s="282"/>
      <c r="G189" s="298"/>
      <c r="H189" s="308"/>
      <c r="I189" s="2"/>
      <c r="J189" s="2"/>
      <c r="K189" s="3"/>
      <c r="L189" s="309"/>
      <c r="M189" s="309"/>
      <c r="N189" s="309"/>
      <c r="O189" s="309"/>
      <c r="P189" s="310"/>
      <c r="Q189" s="311"/>
    </row>
    <row r="190" spans="1:24" s="2" customFormat="1" ht="12" x14ac:dyDescent="0.2">
      <c r="A190" s="106"/>
      <c r="B190" s="35" t="s">
        <v>154</v>
      </c>
      <c r="C190" s="35" t="s">
        <v>8</v>
      </c>
      <c r="D190" s="286">
        <v>1</v>
      </c>
      <c r="E190" s="20"/>
      <c r="F190" s="97"/>
      <c r="G190" s="17"/>
      <c r="H190" s="100"/>
      <c r="I190" s="101"/>
      <c r="J190" s="98"/>
      <c r="K190" s="3"/>
      <c r="L190" s="99"/>
      <c r="M190" s="19"/>
      <c r="N190" s="99"/>
      <c r="O190" s="99"/>
      <c r="P190" s="102"/>
    </row>
    <row r="191" spans="1:24" ht="12" x14ac:dyDescent="0.2">
      <c r="A191" s="188"/>
      <c r="B191" s="189"/>
      <c r="C191" s="9"/>
      <c r="D191" s="10"/>
      <c r="E191" s="190"/>
      <c r="F191" s="11"/>
    </row>
    <row r="192" spans="1:24" s="59" customFormat="1" ht="12" x14ac:dyDescent="0.15">
      <c r="A192" s="123"/>
      <c r="B192" s="124" t="str">
        <f>(A147&amp;" "&amp;B147&amp;" - UKUPNO")</f>
        <v>5. RAZDJELNI ORMARI - UKUPNO</v>
      </c>
      <c r="C192" s="9"/>
      <c r="D192" s="10"/>
      <c r="E192" s="11"/>
      <c r="F192" s="125"/>
      <c r="G192" s="58"/>
      <c r="H192" s="58"/>
      <c r="K192" s="60"/>
      <c r="N192" s="61"/>
      <c r="P192" s="105"/>
    </row>
    <row r="193" spans="1:24" s="64" customFormat="1" ht="12" x14ac:dyDescent="0.2">
      <c r="A193" s="106"/>
      <c r="B193" s="126"/>
      <c r="C193" s="9"/>
      <c r="D193" s="10"/>
      <c r="E193" s="11"/>
      <c r="F193" s="11"/>
      <c r="G193" s="53"/>
      <c r="H193" s="53"/>
      <c r="I193" s="36"/>
      <c r="J193" s="62"/>
      <c r="K193" s="40"/>
      <c r="L193" s="63"/>
      <c r="M193" s="36"/>
      <c r="N193" s="52"/>
    </row>
    <row r="194" spans="1:24" s="43" customFormat="1" ht="12" x14ac:dyDescent="0.2">
      <c r="A194" s="200" t="s">
        <v>14</v>
      </c>
      <c r="B194" s="114" t="s">
        <v>71</v>
      </c>
      <c r="C194" s="115"/>
      <c r="D194" s="116"/>
      <c r="E194" s="117"/>
      <c r="F194" s="118"/>
      <c r="G194" s="42"/>
      <c r="H194" s="42"/>
      <c r="K194" s="40"/>
    </row>
    <row r="195" spans="1:24" ht="12.75" x14ac:dyDescent="0.2">
      <c r="A195" s="106"/>
      <c r="B195" s="108"/>
      <c r="C195" s="8"/>
      <c r="D195" s="128"/>
      <c r="E195" s="6"/>
      <c r="F195" s="7"/>
      <c r="G195" s="72"/>
      <c r="H195" s="72"/>
      <c r="I195" s="73"/>
      <c r="J195" s="73"/>
      <c r="K195" s="74"/>
      <c r="L195" s="73"/>
    </row>
    <row r="196" spans="1:24" s="2" customFormat="1" ht="12" x14ac:dyDescent="0.2">
      <c r="A196" s="49" t="str">
        <f>A$194&amp;COUNTIF(B$196:B196,"*")&amp;"."</f>
        <v>6.1.</v>
      </c>
      <c r="B196" s="25" t="s">
        <v>106</v>
      </c>
      <c r="C196" s="23" t="s">
        <v>7</v>
      </c>
      <c r="D196" s="28">
        <v>180</v>
      </c>
      <c r="E196" s="228"/>
      <c r="F196" s="7"/>
      <c r="G196" s="1"/>
      <c r="H196" s="1"/>
      <c r="K196" s="3"/>
      <c r="N196" s="15"/>
    </row>
    <row r="197" spans="1:24" s="2" customFormat="1" ht="12" x14ac:dyDescent="0.2">
      <c r="A197" s="49" t="str">
        <f>A$194&amp;COUNTIF(B$196:B197,"*")&amp;"."</f>
        <v>6.2.</v>
      </c>
      <c r="B197" s="25" t="s">
        <v>206</v>
      </c>
      <c r="C197" s="23" t="s">
        <v>7</v>
      </c>
      <c r="D197" s="28">
        <v>10</v>
      </c>
      <c r="E197" s="228"/>
      <c r="F197" s="7"/>
      <c r="G197" s="1"/>
      <c r="H197" s="1"/>
      <c r="K197" s="3"/>
      <c r="N197" s="15"/>
    </row>
    <row r="198" spans="1:24" s="2" customFormat="1" ht="31.5" customHeight="1" x14ac:dyDescent="0.2">
      <c r="A198" s="49" t="str">
        <f>A$194&amp;COUNTIF(B$196:B198,"*")&amp;"."</f>
        <v>6.3.</v>
      </c>
      <c r="B198" s="109" t="s">
        <v>107</v>
      </c>
      <c r="C198" s="23" t="s">
        <v>6</v>
      </c>
      <c r="D198" s="28">
        <v>10</v>
      </c>
      <c r="E198" s="228"/>
      <c r="F198" s="7"/>
      <c r="N198" s="15"/>
    </row>
    <row r="199" spans="1:24" s="2" customFormat="1" ht="24" x14ac:dyDescent="0.2">
      <c r="A199" s="49" t="str">
        <f>A$194&amp;COUNTIF(B$196:B199,"*")&amp;"."</f>
        <v>6.4.</v>
      </c>
      <c r="B199" s="25" t="s">
        <v>161</v>
      </c>
      <c r="C199" s="23" t="s">
        <v>6</v>
      </c>
      <c r="D199" s="28">
        <v>20</v>
      </c>
      <c r="E199" s="228"/>
      <c r="F199" s="7"/>
      <c r="G199" s="259"/>
      <c r="H199" s="17"/>
      <c r="I199" s="255"/>
      <c r="J199" s="255"/>
      <c r="K199" s="18"/>
      <c r="L199" s="255"/>
      <c r="M199" s="255"/>
      <c r="N199" s="31"/>
    </row>
    <row r="200" spans="1:24" s="2" customFormat="1" ht="12" x14ac:dyDescent="0.2">
      <c r="A200" s="49" t="str">
        <f>A$194&amp;COUNTIF(B$196:B200,"*")&amp;"."</f>
        <v>6.5.</v>
      </c>
      <c r="B200" s="25" t="s">
        <v>72</v>
      </c>
      <c r="C200" s="8" t="s">
        <v>7</v>
      </c>
      <c r="D200" s="27">
        <v>175</v>
      </c>
      <c r="E200" s="228"/>
      <c r="F200" s="7"/>
      <c r="G200" s="17"/>
      <c r="H200" s="17"/>
      <c r="I200" s="255"/>
      <c r="J200" s="255"/>
      <c r="K200" s="18"/>
      <c r="L200" s="255"/>
      <c r="M200" s="255"/>
      <c r="N200" s="31"/>
    </row>
    <row r="201" spans="1:24" s="2" customFormat="1" ht="36" x14ac:dyDescent="0.2">
      <c r="A201" s="49" t="str">
        <f>A$194&amp;COUNTIF(B$196:B201,"*")&amp;"."</f>
        <v>6.6.</v>
      </c>
      <c r="B201" s="25" t="s">
        <v>162</v>
      </c>
      <c r="C201" s="23" t="s">
        <v>6</v>
      </c>
      <c r="D201" s="28">
        <v>4</v>
      </c>
      <c r="E201" s="228"/>
      <c r="F201" s="7"/>
      <c r="G201" s="259"/>
      <c r="H201" s="17"/>
      <c r="I201" s="255"/>
      <c r="J201" s="255"/>
      <c r="K201" s="18"/>
      <c r="L201" s="255"/>
      <c r="M201" s="255"/>
      <c r="N201" s="31"/>
    </row>
    <row r="202" spans="1:24" s="2" customFormat="1" ht="24" x14ac:dyDescent="0.2">
      <c r="A202" s="49" t="str">
        <f>A$194&amp;COUNTIF(B$196:B202,"*")&amp;"."</f>
        <v>6.7.</v>
      </c>
      <c r="B202" s="25" t="s">
        <v>73</v>
      </c>
      <c r="C202" s="23" t="s">
        <v>6</v>
      </c>
      <c r="D202" s="28">
        <v>10</v>
      </c>
      <c r="E202" s="228"/>
      <c r="F202" s="7"/>
      <c r="G202" s="17"/>
      <c r="H202" s="17"/>
      <c r="I202" s="255"/>
      <c r="J202" s="255"/>
      <c r="K202" s="18"/>
      <c r="L202" s="255"/>
      <c r="M202" s="255"/>
      <c r="N202" s="15"/>
    </row>
    <row r="203" spans="1:24" s="2" customFormat="1" ht="24" x14ac:dyDescent="0.2">
      <c r="A203" s="49" t="str">
        <f>A$194&amp;COUNTIF(B$196:B203,"*")&amp;"."</f>
        <v>6.8.</v>
      </c>
      <c r="B203" s="25" t="s">
        <v>108</v>
      </c>
      <c r="C203" s="23" t="s">
        <v>6</v>
      </c>
      <c r="D203" s="28">
        <v>110</v>
      </c>
      <c r="E203" s="228"/>
      <c r="F203" s="7"/>
      <c r="G203" s="1"/>
      <c r="H203" s="1"/>
      <c r="K203" s="3"/>
      <c r="N203" s="31"/>
    </row>
    <row r="204" spans="1:24" s="2" customFormat="1" ht="24" x14ac:dyDescent="0.2">
      <c r="A204" s="49" t="str">
        <f>A$194&amp;COUNTIF(B$196:B204,"*")&amp;"."</f>
        <v>6.9.</v>
      </c>
      <c r="B204" s="108" t="s">
        <v>163</v>
      </c>
      <c r="C204" s="23" t="s">
        <v>6</v>
      </c>
      <c r="D204" s="28">
        <v>55</v>
      </c>
      <c r="E204" s="228"/>
      <c r="F204" s="7"/>
      <c r="G204" s="1"/>
      <c r="H204" s="1"/>
      <c r="K204" s="3"/>
      <c r="N204" s="31"/>
    </row>
    <row r="205" spans="1:24" s="2" customFormat="1" ht="24" x14ac:dyDescent="0.2">
      <c r="A205" s="49" t="str">
        <f>A$194&amp;COUNTIF(B$196:B205,"*")&amp;"."</f>
        <v>6.10.</v>
      </c>
      <c r="B205" s="108" t="s">
        <v>164</v>
      </c>
      <c r="C205" s="23" t="s">
        <v>6</v>
      </c>
      <c r="D205" s="28">
        <v>18</v>
      </c>
      <c r="E205" s="228"/>
      <c r="F205" s="7"/>
      <c r="G205" s="1"/>
      <c r="H205" s="1"/>
      <c r="K205" s="3"/>
      <c r="N205" s="31"/>
    </row>
    <row r="206" spans="1:24" s="76" customFormat="1" ht="36" x14ac:dyDescent="0.2">
      <c r="A206" s="49" t="str">
        <f>A$194&amp;COUNTIF(B$196:B206,"*")&amp;"."</f>
        <v>6.11.</v>
      </c>
      <c r="B206" s="25" t="s">
        <v>165</v>
      </c>
      <c r="C206" s="23" t="s">
        <v>6</v>
      </c>
      <c r="D206" s="28">
        <v>6</v>
      </c>
      <c r="E206" s="228"/>
      <c r="F206" s="7"/>
      <c r="G206" s="17"/>
      <c r="H206" s="17"/>
      <c r="I206" s="17"/>
      <c r="J206" s="17"/>
      <c r="K206" s="18"/>
      <c r="L206" s="2"/>
      <c r="M206" s="2"/>
      <c r="N206" s="260"/>
      <c r="O206" s="312"/>
      <c r="P206" s="312"/>
      <c r="Q206" s="312"/>
      <c r="R206" s="312"/>
      <c r="S206" s="312"/>
      <c r="T206" s="312"/>
      <c r="U206" s="312"/>
      <c r="V206" s="312"/>
      <c r="W206" s="312"/>
      <c r="X206" s="312"/>
    </row>
    <row r="207" spans="1:24" s="261" customFormat="1" ht="12" x14ac:dyDescent="0.2">
      <c r="A207" s="49" t="str">
        <f>A$194&amp;COUNTIF(B$196:B207,"*")&amp;"."</f>
        <v>6.12.</v>
      </c>
      <c r="B207" s="25" t="s">
        <v>166</v>
      </c>
      <c r="C207" s="23" t="s">
        <v>6</v>
      </c>
      <c r="D207" s="28">
        <v>6</v>
      </c>
      <c r="E207" s="228"/>
      <c r="F207" s="7"/>
      <c r="G207" s="17"/>
      <c r="H207" s="17"/>
      <c r="I207" s="110"/>
      <c r="J207" s="110"/>
      <c r="K207" s="18"/>
      <c r="L207" s="110"/>
      <c r="M207" s="110"/>
      <c r="N207" s="260"/>
      <c r="O207" s="313"/>
      <c r="P207" s="313"/>
      <c r="Q207" s="313"/>
      <c r="R207" s="313"/>
      <c r="S207" s="313"/>
      <c r="T207" s="313"/>
      <c r="U207" s="313"/>
      <c r="V207" s="313"/>
      <c r="W207" s="313"/>
      <c r="X207" s="313"/>
    </row>
    <row r="208" spans="1:24" s="2" customFormat="1" ht="24" x14ac:dyDescent="0.2">
      <c r="A208" s="49" t="str">
        <f>A$194&amp;COUNTIF(B$196:B208,"*")&amp;"."</f>
        <v>6.13.</v>
      </c>
      <c r="B208" s="25" t="s">
        <v>74</v>
      </c>
      <c r="C208" s="23" t="s">
        <v>6</v>
      </c>
      <c r="D208" s="28">
        <v>4</v>
      </c>
      <c r="E208" s="228"/>
      <c r="F208" s="7"/>
      <c r="G208" s="17"/>
      <c r="H208" s="17"/>
      <c r="I208" s="110"/>
      <c r="J208" s="110"/>
      <c r="K208" s="18"/>
      <c r="L208" s="110"/>
      <c r="M208" s="110"/>
      <c r="N208" s="260"/>
    </row>
    <row r="209" spans="1:16" s="2" customFormat="1" ht="24" x14ac:dyDescent="0.2">
      <c r="A209" s="49" t="str">
        <f>A$194&amp;COUNTIF(B$196:B209,"*")&amp;"."</f>
        <v>6.14.</v>
      </c>
      <c r="B209" s="25" t="s">
        <v>75</v>
      </c>
      <c r="C209" s="23" t="s">
        <v>6</v>
      </c>
      <c r="D209" s="28">
        <v>10</v>
      </c>
      <c r="E209" s="228"/>
      <c r="F209" s="7"/>
      <c r="G209" s="17"/>
      <c r="H209" s="17"/>
      <c r="I209" s="110"/>
      <c r="J209" s="110"/>
      <c r="K209" s="18"/>
      <c r="L209" s="110"/>
      <c r="M209" s="110"/>
      <c r="N209" s="260"/>
    </row>
    <row r="210" spans="1:16" s="22" customFormat="1" ht="72" x14ac:dyDescent="0.2">
      <c r="A210" s="49" t="str">
        <f>A$194&amp;COUNTIF(B$196:B210,"*")&amp;"."</f>
        <v>6.15.</v>
      </c>
      <c r="B210" s="109" t="s">
        <v>191</v>
      </c>
      <c r="C210" s="23" t="s">
        <v>8</v>
      </c>
      <c r="D210" s="28">
        <v>1</v>
      </c>
      <c r="E210" s="228"/>
      <c r="F210" s="7"/>
      <c r="G210" s="110"/>
      <c r="H210" s="110"/>
      <c r="I210" s="110"/>
      <c r="J210" s="110"/>
      <c r="K210" s="18"/>
      <c r="N210" s="31"/>
      <c r="O210" s="31"/>
    </row>
    <row r="211" spans="1:16" s="111" customFormat="1" ht="72" x14ac:dyDescent="0.2">
      <c r="A211" s="49" t="str">
        <f>A$194&amp;COUNTIF(B$196:B211,"*")&amp;"."</f>
        <v>6.16.</v>
      </c>
      <c r="B211" s="109" t="s">
        <v>235</v>
      </c>
      <c r="C211" s="23" t="s">
        <v>7</v>
      </c>
      <c r="D211" s="28">
        <v>10</v>
      </c>
      <c r="E211" s="228"/>
      <c r="F211" s="7"/>
      <c r="G211" s="262"/>
      <c r="H211" s="262"/>
      <c r="K211" s="263"/>
    </row>
    <row r="212" spans="1:16" s="226" customFormat="1" ht="39" customHeight="1" x14ac:dyDescent="0.2">
      <c r="A212" s="49" t="str">
        <f>A$194&amp;COUNTIF(B$196:B212,"*")&amp;"."</f>
        <v>6.17.</v>
      </c>
      <c r="B212" s="107" t="s">
        <v>76</v>
      </c>
      <c r="C212" s="23" t="s">
        <v>6</v>
      </c>
      <c r="D212" s="28">
        <v>10</v>
      </c>
      <c r="E212" s="228"/>
      <c r="F212" s="7"/>
      <c r="G212" s="22"/>
      <c r="N212" s="15"/>
      <c r="O212" s="13"/>
      <c r="P212" s="13"/>
    </row>
    <row r="213" spans="1:16" s="226" customFormat="1" ht="24" x14ac:dyDescent="0.2">
      <c r="A213" s="49" t="str">
        <f>A$194&amp;COUNTIF(B$196:B213,"*")&amp;"."</f>
        <v>6.18.</v>
      </c>
      <c r="B213" s="25" t="s">
        <v>77</v>
      </c>
      <c r="C213" s="23" t="s">
        <v>6</v>
      </c>
      <c r="D213" s="28">
        <v>5</v>
      </c>
      <c r="E213" s="228"/>
      <c r="F213" s="7"/>
      <c r="N213" s="15"/>
      <c r="O213" s="13"/>
      <c r="P213" s="13"/>
    </row>
    <row r="214" spans="1:16" s="226" customFormat="1" ht="12" x14ac:dyDescent="0.2">
      <c r="A214" s="49" t="str">
        <f>A$194&amp;COUNTIF(B$196:B214,"*")&amp;"."</f>
        <v>6.19.</v>
      </c>
      <c r="B214" s="25" t="s">
        <v>78</v>
      </c>
      <c r="C214" s="23" t="s">
        <v>8</v>
      </c>
      <c r="D214" s="28">
        <v>1</v>
      </c>
      <c r="E214" s="228"/>
      <c r="F214" s="7"/>
      <c r="N214" s="227"/>
      <c r="O214" s="13"/>
      <c r="P214" s="13"/>
    </row>
    <row r="215" spans="1:16" ht="12" x14ac:dyDescent="0.2">
      <c r="A215" s="188"/>
      <c r="B215" s="189"/>
      <c r="C215" s="9"/>
      <c r="D215" s="10"/>
      <c r="E215" s="190"/>
      <c r="F215" s="11"/>
    </row>
    <row r="216" spans="1:16" s="59" customFormat="1" ht="26.25" customHeight="1" x14ac:dyDescent="0.15">
      <c r="A216" s="123"/>
      <c r="B216" s="124" t="str">
        <f>(A194&amp;" "&amp;B194&amp;" - UKUPNO")</f>
        <v>6. UZEMLJENJE I SUSTAV ZAŠTITE OD MUNJE - UKUPNO</v>
      </c>
      <c r="C216" s="9"/>
      <c r="D216" s="10"/>
      <c r="E216" s="11"/>
      <c r="F216" s="125"/>
      <c r="G216" s="58"/>
      <c r="H216" s="58"/>
      <c r="K216" s="60"/>
      <c r="N216" s="61"/>
      <c r="P216" s="105"/>
    </row>
    <row r="217" spans="1:16" s="64" customFormat="1" ht="12" x14ac:dyDescent="0.2">
      <c r="A217" s="106"/>
      <c r="B217" s="126"/>
      <c r="C217" s="9"/>
      <c r="D217" s="10"/>
      <c r="E217" s="11"/>
      <c r="F217" s="11"/>
      <c r="G217" s="53"/>
      <c r="H217" s="53"/>
      <c r="I217" s="36"/>
      <c r="J217" s="62"/>
      <c r="K217" s="40"/>
      <c r="L217" s="63"/>
      <c r="M217" s="36"/>
      <c r="N217" s="52"/>
    </row>
    <row r="218" spans="1:16" ht="24.75" customHeight="1" x14ac:dyDescent="0.2">
      <c r="A218" s="113" t="s">
        <v>15</v>
      </c>
      <c r="B218" s="114" t="s">
        <v>62</v>
      </c>
      <c r="C218" s="222"/>
      <c r="D218" s="116"/>
      <c r="E218" s="117"/>
      <c r="F218" s="118"/>
    </row>
    <row r="219" spans="1:16" ht="12" x14ac:dyDescent="0.2">
      <c r="A219" s="201"/>
      <c r="B219" s="78"/>
      <c r="C219" s="202"/>
      <c r="D219" s="203"/>
      <c r="E219" s="204"/>
      <c r="F219" s="205"/>
    </row>
    <row r="220" spans="1:16" s="2" customFormat="1" ht="12" x14ac:dyDescent="0.2">
      <c r="A220" s="49" t="str">
        <f>A$218&amp;COUNTIF(B$220:B220,"*")&amp;"."</f>
        <v>7.1.</v>
      </c>
      <c r="B220" s="25" t="s">
        <v>111</v>
      </c>
      <c r="C220" s="16" t="s">
        <v>6</v>
      </c>
      <c r="D220" s="27">
        <v>3</v>
      </c>
      <c r="E220" s="228"/>
      <c r="F220" s="7"/>
      <c r="G220" s="1"/>
      <c r="H220" s="1"/>
      <c r="K220" s="3"/>
      <c r="N220" s="15"/>
    </row>
    <row r="221" spans="1:16" s="2" customFormat="1" ht="12" x14ac:dyDescent="0.2">
      <c r="A221" s="49" t="str">
        <f>A$218&amp;COUNTIF(B$220:B221,"*")&amp;"."</f>
        <v>7.2.</v>
      </c>
      <c r="B221" s="25" t="s">
        <v>112</v>
      </c>
      <c r="C221" s="16" t="s">
        <v>6</v>
      </c>
      <c r="D221" s="27">
        <v>24</v>
      </c>
      <c r="E221" s="228"/>
      <c r="F221" s="7"/>
      <c r="G221" s="1"/>
      <c r="H221" s="1"/>
      <c r="K221" s="3"/>
      <c r="N221" s="15"/>
    </row>
    <row r="222" spans="1:16" ht="60.75" customHeight="1" x14ac:dyDescent="0.2">
      <c r="A222" s="49" t="str">
        <f>A$218&amp;COUNTIF(B$220:B222,"*")&amp;"."</f>
        <v>7.3.</v>
      </c>
      <c r="B222" s="277" t="s">
        <v>198</v>
      </c>
      <c r="C222" s="8" t="s">
        <v>8</v>
      </c>
      <c r="D222" s="27">
        <v>1</v>
      </c>
      <c r="E222" s="228"/>
      <c r="F222" s="7"/>
      <c r="G222" s="79"/>
      <c r="N222" s="80"/>
      <c r="O222" s="75"/>
    </row>
    <row r="223" spans="1:16" s="2" customFormat="1" ht="264" x14ac:dyDescent="0.2">
      <c r="A223" s="49" t="str">
        <f>A$218&amp;COUNTIF(B$220:B223,"*")&amp;"."</f>
        <v>7.4.</v>
      </c>
      <c r="B223" s="109" t="s">
        <v>239</v>
      </c>
      <c r="C223" s="8" t="s">
        <v>8</v>
      </c>
      <c r="D223" s="27">
        <v>1</v>
      </c>
      <c r="E223" s="228"/>
      <c r="F223" s="7"/>
      <c r="G223" s="272"/>
      <c r="H223" s="1"/>
      <c r="K223" s="3"/>
      <c r="N223" s="230"/>
      <c r="O223" s="255"/>
      <c r="P223" s="273"/>
    </row>
    <row r="224" spans="1:16" s="2" customFormat="1" ht="12" x14ac:dyDescent="0.2">
      <c r="A224" s="49" t="str">
        <f>A$218&amp;COUNTIF(B$220:B224,"*")&amp;"."</f>
        <v>7.5.</v>
      </c>
      <c r="B224" s="25" t="s">
        <v>167</v>
      </c>
      <c r="C224" s="8" t="s">
        <v>7</v>
      </c>
      <c r="D224" s="27">
        <v>1750</v>
      </c>
      <c r="E224" s="228"/>
      <c r="F224" s="7"/>
      <c r="G224" s="119"/>
      <c r="H224" s="119"/>
      <c r="K224" s="120"/>
      <c r="L224" s="120"/>
      <c r="N224" s="33"/>
    </row>
    <row r="225" spans="1:14" s="2" customFormat="1" ht="12" x14ac:dyDescent="0.2">
      <c r="A225" s="49" t="str">
        <f>A$218&amp;COUNTIF(B$220:B225,"*")&amp;"."</f>
        <v>7.6.</v>
      </c>
      <c r="B225" s="170" t="s">
        <v>168</v>
      </c>
      <c r="C225" s="9" t="s">
        <v>7</v>
      </c>
      <c r="D225" s="10">
        <v>43</v>
      </c>
      <c r="E225" s="228"/>
      <c r="F225" s="7"/>
      <c r="G225" s="1"/>
      <c r="H225" s="1"/>
      <c r="K225" s="3"/>
      <c r="N225" s="254"/>
    </row>
    <row r="226" spans="1:14" ht="24" x14ac:dyDescent="0.2">
      <c r="A226" s="49" t="str">
        <f>A$218&amp;COUNTIF(B$220:B226,"*")&amp;"."</f>
        <v>7.7.</v>
      </c>
      <c r="B226" s="25" t="s">
        <v>85</v>
      </c>
      <c r="C226" s="8" t="s">
        <v>8</v>
      </c>
      <c r="D226" s="14">
        <v>1</v>
      </c>
      <c r="E226" s="228"/>
      <c r="F226" s="7"/>
    </row>
    <row r="227" spans="1:14" s="50" customFormat="1" ht="12" x14ac:dyDescent="0.2">
      <c r="A227" s="188"/>
      <c r="B227" s="189"/>
      <c r="C227" s="9"/>
      <c r="D227" s="10"/>
      <c r="E227" s="190"/>
      <c r="F227" s="11"/>
      <c r="K227" s="51"/>
      <c r="N227" s="52"/>
    </row>
    <row r="228" spans="1:14" s="50" customFormat="1" ht="21.75" customHeight="1" x14ac:dyDescent="0.2">
      <c r="A228" s="123"/>
      <c r="B228" s="124" t="str">
        <f>(A218&amp;" "&amp;B218&amp;" - UKUPNO")</f>
        <v>7. INSTALACIJA ELEKTRONIČKE KOMUNIKACIJSKE MREŽE - UKUPNO</v>
      </c>
      <c r="C228" s="9"/>
      <c r="D228" s="10"/>
      <c r="E228" s="11"/>
      <c r="F228" s="125"/>
      <c r="K228" s="51"/>
      <c r="N228" s="52"/>
    </row>
    <row r="229" spans="1:14" s="50" customFormat="1" ht="12" x14ac:dyDescent="0.2">
      <c r="A229" s="123"/>
      <c r="B229" s="124"/>
      <c r="C229" s="142"/>
      <c r="D229" s="10"/>
      <c r="E229" s="11"/>
      <c r="F229" s="143"/>
      <c r="K229" s="51"/>
      <c r="N229" s="52"/>
    </row>
    <row r="230" spans="1:14" ht="12" x14ac:dyDescent="0.2">
      <c r="A230" s="113" t="s">
        <v>16</v>
      </c>
      <c r="B230" s="114" t="s">
        <v>169</v>
      </c>
      <c r="C230" s="115"/>
      <c r="D230" s="116"/>
      <c r="E230" s="117"/>
      <c r="F230" s="118"/>
    </row>
    <row r="231" spans="1:14" s="43" customFormat="1" ht="12" x14ac:dyDescent="0.2">
      <c r="A231" s="168"/>
      <c r="B231" s="133" t="s">
        <v>5</v>
      </c>
      <c r="C231" s="134"/>
      <c r="D231" s="135"/>
      <c r="E231" s="136"/>
      <c r="F231" s="137"/>
      <c r="G231" s="42"/>
      <c r="H231" s="42"/>
      <c r="K231" s="40"/>
      <c r="N231" s="47"/>
    </row>
    <row r="232" spans="1:14" s="2" customFormat="1" ht="24" x14ac:dyDescent="0.2">
      <c r="A232" s="106"/>
      <c r="B232" s="85" t="s">
        <v>180</v>
      </c>
      <c r="C232" s="264"/>
      <c r="D232" s="265"/>
      <c r="E232" s="266"/>
      <c r="F232" s="8"/>
      <c r="G232" s="1"/>
      <c r="H232" s="1"/>
      <c r="K232" s="3"/>
      <c r="N232" s="4"/>
    </row>
    <row r="233" spans="1:14" s="2" customFormat="1" ht="24" x14ac:dyDescent="0.2">
      <c r="A233" s="269"/>
      <c r="B233" s="85" t="s">
        <v>182</v>
      </c>
      <c r="C233" s="86"/>
      <c r="D233" s="87"/>
      <c r="E233" s="267"/>
      <c r="F233" s="268"/>
      <c r="G233" s="1"/>
      <c r="H233" s="1"/>
      <c r="K233" s="3"/>
      <c r="N233" s="4"/>
    </row>
    <row r="234" spans="1:14" s="2" customFormat="1" ht="36" x14ac:dyDescent="0.2">
      <c r="A234" s="269"/>
      <c r="B234" s="85" t="s">
        <v>181</v>
      </c>
      <c r="C234" s="86"/>
      <c r="D234" s="87"/>
      <c r="E234" s="267"/>
      <c r="F234" s="268"/>
      <c r="G234" s="1"/>
      <c r="H234" s="1"/>
      <c r="K234" s="3"/>
      <c r="N234" s="4"/>
    </row>
    <row r="235" spans="1:14" s="102" customFormat="1" ht="12" x14ac:dyDescent="0.2">
      <c r="A235" s="169"/>
      <c r="B235" s="48"/>
      <c r="C235" s="134"/>
      <c r="D235" s="138"/>
      <c r="E235" s="139"/>
      <c r="F235" s="137"/>
      <c r="G235" s="5"/>
      <c r="H235" s="5"/>
      <c r="K235" s="3"/>
      <c r="N235" s="47"/>
    </row>
    <row r="236" spans="1:14" s="102" customFormat="1" ht="39" customHeight="1" x14ac:dyDescent="0.2">
      <c r="A236" s="49" t="str">
        <f>A$230&amp;COUNTIF(B$236:B236,"*")&amp;"."</f>
        <v>8.1.</v>
      </c>
      <c r="B236" s="223" t="s">
        <v>183</v>
      </c>
      <c r="C236" s="9" t="s">
        <v>6</v>
      </c>
      <c r="D236" s="27">
        <v>1</v>
      </c>
      <c r="E236" s="228"/>
      <c r="F236" s="112"/>
      <c r="G236" s="5"/>
      <c r="H236" s="5"/>
      <c r="K236" s="3"/>
      <c r="N236" s="47"/>
    </row>
    <row r="237" spans="1:14" s="102" customFormat="1" ht="12" x14ac:dyDescent="0.2">
      <c r="A237" s="49" t="str">
        <f>A$230&amp;COUNTIF(B$236:B237,"*")&amp;"."</f>
        <v>8.2.</v>
      </c>
      <c r="B237" s="223" t="s">
        <v>170</v>
      </c>
      <c r="C237" s="9" t="s">
        <v>6</v>
      </c>
      <c r="D237" s="27">
        <v>1</v>
      </c>
      <c r="E237" s="228"/>
      <c r="F237" s="112"/>
      <c r="G237" s="5"/>
      <c r="H237" s="5"/>
      <c r="K237" s="3"/>
      <c r="N237" s="47"/>
    </row>
    <row r="238" spans="1:14" s="102" customFormat="1" ht="12" x14ac:dyDescent="0.2">
      <c r="A238" s="49" t="str">
        <f>A$230&amp;COUNTIF(B$236:B238,"*")&amp;"."</f>
        <v>8.3.</v>
      </c>
      <c r="B238" s="223" t="s">
        <v>171</v>
      </c>
      <c r="C238" s="9" t="s">
        <v>6</v>
      </c>
      <c r="D238" s="27">
        <v>1</v>
      </c>
      <c r="E238" s="228"/>
      <c r="F238" s="112"/>
      <c r="G238" s="5"/>
      <c r="H238" s="5"/>
      <c r="K238" s="3"/>
      <c r="N238" s="47"/>
    </row>
    <row r="239" spans="1:14" s="102" customFormat="1" ht="24" x14ac:dyDescent="0.2">
      <c r="A239" s="49" t="str">
        <f>A$230&amp;COUNTIF(B$236:B239,"*")&amp;"."</f>
        <v>8.4.</v>
      </c>
      <c r="B239" s="223" t="s">
        <v>172</v>
      </c>
      <c r="C239" s="9" t="s">
        <v>6</v>
      </c>
      <c r="D239" s="27">
        <v>1</v>
      </c>
      <c r="E239" s="228"/>
      <c r="F239" s="112"/>
      <c r="G239" s="5"/>
      <c r="H239" s="5"/>
      <c r="K239" s="3"/>
      <c r="N239" s="47"/>
    </row>
    <row r="240" spans="1:14" s="102" customFormat="1" ht="12" x14ac:dyDescent="0.2">
      <c r="A240" s="49" t="str">
        <f>A$230&amp;COUNTIF(B$236:B240,"*")&amp;"."</f>
        <v>8.5.</v>
      </c>
      <c r="B240" s="223" t="s">
        <v>173</v>
      </c>
      <c r="C240" s="9" t="s">
        <v>6</v>
      </c>
      <c r="D240" s="27">
        <v>1</v>
      </c>
      <c r="E240" s="228"/>
      <c r="F240" s="112"/>
      <c r="G240" s="5"/>
      <c r="H240" s="5"/>
      <c r="K240" s="3"/>
      <c r="N240" s="47"/>
    </row>
    <row r="241" spans="1:14" s="102" customFormat="1" ht="24" x14ac:dyDescent="0.2">
      <c r="A241" s="49" t="str">
        <f>A$230&amp;COUNTIF(B$236:B241,"*")&amp;"."</f>
        <v>8.6.</v>
      </c>
      <c r="B241" s="223" t="s">
        <v>174</v>
      </c>
      <c r="C241" s="9" t="s">
        <v>6</v>
      </c>
      <c r="D241" s="27">
        <v>2</v>
      </c>
      <c r="E241" s="228"/>
      <c r="F241" s="112"/>
      <c r="G241" s="5"/>
      <c r="H241" s="5"/>
      <c r="K241" s="3"/>
      <c r="N241" s="47"/>
    </row>
    <row r="242" spans="1:14" s="102" customFormat="1" ht="24" x14ac:dyDescent="0.2">
      <c r="A242" s="49" t="str">
        <f>A$230&amp;COUNTIF(B$236:B242,"*")&amp;"."</f>
        <v>8.7.</v>
      </c>
      <c r="B242" s="223" t="s">
        <v>236</v>
      </c>
      <c r="C242" s="9" t="s">
        <v>6</v>
      </c>
      <c r="D242" s="27">
        <v>1</v>
      </c>
      <c r="E242" s="228"/>
      <c r="F242" s="112"/>
      <c r="G242" s="5"/>
      <c r="H242" s="5"/>
      <c r="K242" s="3"/>
      <c r="N242" s="47"/>
    </row>
    <row r="243" spans="1:14" s="102" customFormat="1" ht="12" x14ac:dyDescent="0.2">
      <c r="A243" s="49" t="str">
        <f>A$230&amp;COUNTIF(B$236:B243,"*")&amp;"."</f>
        <v>8.8.</v>
      </c>
      <c r="B243" s="223" t="s">
        <v>175</v>
      </c>
      <c r="C243" s="9" t="s">
        <v>6</v>
      </c>
      <c r="D243" s="27">
        <v>1</v>
      </c>
      <c r="E243" s="228"/>
      <c r="F243" s="112"/>
      <c r="G243" s="5"/>
      <c r="H243" s="5"/>
      <c r="K243" s="3"/>
      <c r="N243" s="47"/>
    </row>
    <row r="244" spans="1:14" s="2" customFormat="1" ht="12" x14ac:dyDescent="0.2">
      <c r="A244" s="49" t="str">
        <f>A$230&amp;COUNTIF(B$236:B244,"*")&amp;"."</f>
        <v>8.9.</v>
      </c>
      <c r="B244" s="25" t="s">
        <v>176</v>
      </c>
      <c r="C244" s="16" t="s">
        <v>7</v>
      </c>
      <c r="D244" s="27">
        <v>425</v>
      </c>
      <c r="E244" s="228"/>
      <c r="F244" s="7"/>
      <c r="G244" s="1"/>
      <c r="H244" s="1"/>
      <c r="K244" s="3"/>
      <c r="N244" s="254"/>
    </row>
    <row r="245" spans="1:14" s="2" customFormat="1" ht="24" x14ac:dyDescent="0.2">
      <c r="A245" s="49" t="str">
        <f>A$230&amp;COUNTIF(B$236:B245,"*")&amp;"."</f>
        <v>8.10.</v>
      </c>
      <c r="B245" s="170" t="s">
        <v>177</v>
      </c>
      <c r="C245" s="9" t="s">
        <v>6</v>
      </c>
      <c r="D245" s="27">
        <v>5</v>
      </c>
      <c r="E245" s="228"/>
      <c r="F245" s="7"/>
      <c r="G245" s="1"/>
      <c r="H245" s="1"/>
      <c r="K245" s="3"/>
      <c r="N245" s="4"/>
    </row>
    <row r="246" spans="1:14" s="2" customFormat="1" ht="36" x14ac:dyDescent="0.2">
      <c r="A246" s="49" t="str">
        <f>A$230&amp;COUNTIF(B$236:B246,"*")&amp;"."</f>
        <v>8.11.</v>
      </c>
      <c r="B246" s="25" t="s">
        <v>197</v>
      </c>
      <c r="C246" s="9" t="s">
        <v>8</v>
      </c>
      <c r="D246" s="27">
        <v>1</v>
      </c>
      <c r="E246" s="228"/>
      <c r="F246" s="7"/>
      <c r="G246" s="1"/>
      <c r="H246" s="1"/>
      <c r="K246" s="3"/>
      <c r="N246" s="4"/>
    </row>
    <row r="247" spans="1:14" s="2" customFormat="1" ht="24" x14ac:dyDescent="0.2">
      <c r="A247" s="49" t="str">
        <f>A$230&amp;COUNTIF(B$236:B247,"*")&amp;"."</f>
        <v>8.12.</v>
      </c>
      <c r="B247" s="25" t="s">
        <v>179</v>
      </c>
      <c r="C247" s="9" t="s">
        <v>8</v>
      </c>
      <c r="D247" s="27">
        <v>1</v>
      </c>
      <c r="E247" s="228"/>
      <c r="F247" s="7"/>
      <c r="G247" s="1"/>
      <c r="H247" s="1"/>
      <c r="K247" s="3"/>
      <c r="N247" s="4"/>
    </row>
    <row r="248" spans="1:14" s="2" customFormat="1" ht="24" x14ac:dyDescent="0.2">
      <c r="A248" s="49" t="str">
        <f>A$230&amp;COUNTIF(B$236:B248,"*")&amp;"."</f>
        <v>8.13.</v>
      </c>
      <c r="B248" s="170" t="s">
        <v>178</v>
      </c>
      <c r="C248" s="9" t="s">
        <v>8</v>
      </c>
      <c r="D248" s="27">
        <v>1</v>
      </c>
      <c r="E248" s="228"/>
      <c r="F248" s="7"/>
      <c r="G248" s="1"/>
      <c r="H248" s="1"/>
      <c r="K248" s="3"/>
      <c r="N248" s="4"/>
    </row>
    <row r="249" spans="1:14" s="2" customFormat="1" ht="12" x14ac:dyDescent="0.2">
      <c r="A249" s="106"/>
      <c r="B249" s="25"/>
      <c r="C249" s="23"/>
      <c r="D249" s="28"/>
      <c r="E249" s="21"/>
      <c r="F249" s="7"/>
      <c r="G249" s="1"/>
      <c r="H249" s="1"/>
      <c r="K249" s="3"/>
      <c r="N249" s="4"/>
    </row>
    <row r="250" spans="1:14" s="119" customFormat="1" ht="12" x14ac:dyDescent="0.2">
      <c r="A250" s="140"/>
      <c r="B250" s="141" t="str">
        <f>(A230&amp;" "&amp;B230&amp;" - UKUPNO")</f>
        <v>8. ANTENSKI SUSTAV - UKUPNO</v>
      </c>
      <c r="C250" s="16"/>
      <c r="D250" s="27"/>
      <c r="E250" s="8"/>
      <c r="F250" s="125"/>
      <c r="K250" s="120"/>
      <c r="N250" s="15"/>
    </row>
    <row r="251" spans="1:14" s="50" customFormat="1" ht="12" x14ac:dyDescent="0.2">
      <c r="A251" s="206"/>
      <c r="B251" s="207"/>
      <c r="C251" s="208"/>
      <c r="D251" s="209"/>
      <c r="E251" s="210"/>
      <c r="F251" s="210"/>
      <c r="K251" s="51"/>
      <c r="N251" s="52"/>
    </row>
    <row r="252" spans="1:14" s="43" customFormat="1" ht="12" x14ac:dyDescent="0.2">
      <c r="A252" s="113" t="s">
        <v>29</v>
      </c>
      <c r="B252" s="114" t="s">
        <v>87</v>
      </c>
      <c r="C252" s="115"/>
      <c r="D252" s="116"/>
      <c r="E252" s="117"/>
      <c r="F252" s="118"/>
      <c r="G252" s="42"/>
      <c r="H252" s="42"/>
      <c r="K252" s="40"/>
      <c r="N252" s="47"/>
    </row>
    <row r="253" spans="1:14" ht="12" x14ac:dyDescent="0.2">
      <c r="A253" s="69"/>
      <c r="B253" s="211"/>
      <c r="C253" s="208"/>
      <c r="D253" s="209"/>
      <c r="E253" s="212"/>
      <c r="F253" s="205"/>
      <c r="K253" s="36"/>
    </row>
    <row r="254" spans="1:14" ht="12" x14ac:dyDescent="0.2">
      <c r="A254" s="49" t="str">
        <f>A$252&amp;COUNTIF(B$253:B254,"*")&amp;"."</f>
        <v>9.1.</v>
      </c>
      <c r="B254" s="25" t="s">
        <v>88</v>
      </c>
      <c r="C254" s="8" t="s">
        <v>7</v>
      </c>
      <c r="D254" s="27">
        <v>80</v>
      </c>
      <c r="E254" s="228"/>
      <c r="F254" s="112"/>
      <c r="G254" s="67"/>
      <c r="N254" s="52"/>
    </row>
    <row r="255" spans="1:14" ht="12" x14ac:dyDescent="0.2">
      <c r="A255" s="49" t="str">
        <f>A$252&amp;COUNTIF(B$253:B255,"*")&amp;"."</f>
        <v>9.2.</v>
      </c>
      <c r="B255" s="25" t="s">
        <v>89</v>
      </c>
      <c r="C255" s="8" t="s">
        <v>7</v>
      </c>
      <c r="D255" s="27">
        <v>70</v>
      </c>
      <c r="E255" s="228"/>
      <c r="F255" s="112"/>
      <c r="G255" s="67"/>
      <c r="N255" s="52"/>
    </row>
    <row r="256" spans="1:14" ht="12" x14ac:dyDescent="0.2">
      <c r="A256" s="49" t="str">
        <f>A$252&amp;COUNTIF(B$253:B256,"*")&amp;"."</f>
        <v>9.3.</v>
      </c>
      <c r="B256" s="25" t="s">
        <v>90</v>
      </c>
      <c r="C256" s="8" t="s">
        <v>7</v>
      </c>
      <c r="D256" s="27">
        <v>44</v>
      </c>
      <c r="E256" s="228"/>
      <c r="F256" s="112"/>
      <c r="G256" s="67"/>
      <c r="N256" s="52"/>
    </row>
    <row r="257" spans="1:16" s="50" customFormat="1" ht="12" x14ac:dyDescent="0.2">
      <c r="A257" s="49" t="str">
        <f>A$252&amp;COUNTIF(B$253:B257,"*")&amp;"."</f>
        <v>9.4.</v>
      </c>
      <c r="B257" s="24" t="s">
        <v>68</v>
      </c>
      <c r="C257" s="9" t="s">
        <v>7</v>
      </c>
      <c r="D257" s="10">
        <v>500</v>
      </c>
      <c r="E257" s="228"/>
      <c r="F257" s="7"/>
      <c r="K257" s="66"/>
      <c r="N257" s="52"/>
    </row>
    <row r="258" spans="1:16" s="50" customFormat="1" ht="12" x14ac:dyDescent="0.2">
      <c r="A258" s="49" t="str">
        <f>A$252&amp;COUNTIF(B$253:B258,"*")&amp;"."</f>
        <v>9.5.</v>
      </c>
      <c r="B258" s="24" t="s">
        <v>63</v>
      </c>
      <c r="C258" s="9" t="s">
        <v>7</v>
      </c>
      <c r="D258" s="10">
        <v>500</v>
      </c>
      <c r="E258" s="228"/>
      <c r="F258" s="7"/>
      <c r="K258" s="66"/>
      <c r="N258" s="52"/>
    </row>
    <row r="259" spans="1:16" s="50" customFormat="1" ht="12" x14ac:dyDescent="0.2">
      <c r="A259" s="49" t="str">
        <f>A$252&amp;COUNTIF(B$253:B259,"*")&amp;"."</f>
        <v>9.6.</v>
      </c>
      <c r="B259" s="24" t="s">
        <v>64</v>
      </c>
      <c r="C259" s="9" t="s">
        <v>7</v>
      </c>
      <c r="D259" s="10">
        <v>200</v>
      </c>
      <c r="E259" s="228"/>
      <c r="F259" s="7"/>
      <c r="K259" s="66"/>
      <c r="N259" s="52"/>
    </row>
    <row r="260" spans="1:16" s="50" customFormat="1" ht="12" x14ac:dyDescent="0.2">
      <c r="A260" s="49" t="str">
        <f>A$252&amp;COUNTIF(B$253:B260,"*")&amp;"."</f>
        <v>9.7.</v>
      </c>
      <c r="B260" s="24" t="s">
        <v>69</v>
      </c>
      <c r="C260" s="9" t="s">
        <v>7</v>
      </c>
      <c r="D260" s="10">
        <v>200</v>
      </c>
      <c r="E260" s="228"/>
      <c r="F260" s="7"/>
      <c r="K260" s="66"/>
      <c r="N260" s="52"/>
    </row>
    <row r="261" spans="1:16" s="50" customFormat="1" ht="12" x14ac:dyDescent="0.2">
      <c r="A261" s="49" t="str">
        <f>A$252&amp;COUNTIF(B$253:B261,"*")&amp;"."</f>
        <v>9.8.</v>
      </c>
      <c r="B261" s="24" t="s">
        <v>91</v>
      </c>
      <c r="C261" s="9" t="s">
        <v>7</v>
      </c>
      <c r="D261" s="10">
        <v>2000</v>
      </c>
      <c r="E261" s="228"/>
      <c r="F261" s="7"/>
      <c r="G261" s="39"/>
      <c r="H261" s="39"/>
      <c r="I261" s="36"/>
      <c r="J261" s="36"/>
      <c r="K261" s="40"/>
      <c r="L261" s="36"/>
      <c r="M261" s="36"/>
      <c r="N261" s="55"/>
    </row>
    <row r="262" spans="1:16" s="50" customFormat="1" ht="12" x14ac:dyDescent="0.2">
      <c r="A262" s="49" t="str">
        <f>A$252&amp;COUNTIF(B$253:B262,"*")&amp;"."</f>
        <v>9.9.</v>
      </c>
      <c r="B262" s="24" t="s">
        <v>92</v>
      </c>
      <c r="C262" s="9" t="s">
        <v>7</v>
      </c>
      <c r="D262" s="10">
        <v>500</v>
      </c>
      <c r="E262" s="228"/>
      <c r="F262" s="7"/>
      <c r="G262" s="39"/>
      <c r="H262" s="39"/>
      <c r="I262" s="36"/>
      <c r="J262" s="36"/>
      <c r="K262" s="40"/>
      <c r="L262" s="36"/>
      <c r="M262" s="36"/>
      <c r="N262" s="55"/>
    </row>
    <row r="263" spans="1:16" s="50" customFormat="1" ht="12" x14ac:dyDescent="0.2">
      <c r="A263" s="49" t="str">
        <f>A$252&amp;COUNTIF(B$253:B263,"*")&amp;"."</f>
        <v>9.10.</v>
      </c>
      <c r="B263" s="24" t="s">
        <v>93</v>
      </c>
      <c r="C263" s="9" t="s">
        <v>7</v>
      </c>
      <c r="D263" s="10">
        <v>300</v>
      </c>
      <c r="E263" s="228"/>
      <c r="F263" s="7"/>
      <c r="G263" s="39"/>
      <c r="H263" s="39"/>
      <c r="I263" s="36"/>
      <c r="J263" s="36"/>
      <c r="K263" s="40"/>
      <c r="L263" s="36"/>
      <c r="M263" s="36"/>
      <c r="N263" s="55"/>
    </row>
    <row r="264" spans="1:16" s="119" customFormat="1" ht="12" x14ac:dyDescent="0.2">
      <c r="A264" s="49" t="str">
        <f>A$252&amp;COUNTIF(B$253:B264,"*")&amp;"."</f>
        <v>9.11.</v>
      </c>
      <c r="B264" s="24" t="s">
        <v>109</v>
      </c>
      <c r="C264" s="9" t="s">
        <v>7</v>
      </c>
      <c r="D264" s="10">
        <v>100</v>
      </c>
      <c r="E264" s="228"/>
      <c r="F264" s="7"/>
      <c r="K264" s="120"/>
      <c r="N264" s="30"/>
    </row>
    <row r="265" spans="1:16" ht="12" x14ac:dyDescent="0.2">
      <c r="A265" s="49"/>
      <c r="B265" s="121"/>
      <c r="C265" s="8"/>
      <c r="D265" s="14"/>
      <c r="E265" s="122"/>
      <c r="F265" s="7"/>
    </row>
    <row r="266" spans="1:16" s="59" customFormat="1" ht="12" x14ac:dyDescent="0.15">
      <c r="A266" s="123"/>
      <c r="B266" s="124" t="str">
        <f>(A252&amp;" "&amp;B252&amp;" - UKUPNO")</f>
        <v>9. CIJEVI I TRASE - UKUPNO</v>
      </c>
      <c r="C266" s="9"/>
      <c r="D266" s="10"/>
      <c r="E266" s="11"/>
      <c r="F266" s="125"/>
      <c r="G266" s="58"/>
      <c r="H266" s="58"/>
      <c r="K266" s="60"/>
      <c r="N266" s="61"/>
      <c r="P266" s="105"/>
    </row>
    <row r="267" spans="1:16" s="50" customFormat="1" ht="12" x14ac:dyDescent="0.2">
      <c r="A267" s="106"/>
      <c r="B267" s="126"/>
      <c r="C267" s="9"/>
      <c r="D267" s="10"/>
      <c r="E267" s="11"/>
      <c r="F267" s="11"/>
      <c r="K267" s="51"/>
      <c r="N267" s="52"/>
    </row>
    <row r="268" spans="1:16" ht="12" x14ac:dyDescent="0.2">
      <c r="A268" s="113" t="s">
        <v>31</v>
      </c>
      <c r="B268" s="114" t="s">
        <v>184</v>
      </c>
      <c r="C268" s="115"/>
      <c r="D268" s="116"/>
      <c r="E268" s="117"/>
      <c r="F268" s="118"/>
    </row>
    <row r="269" spans="1:16" s="43" customFormat="1" ht="12" x14ac:dyDescent="0.2">
      <c r="A269" s="191"/>
      <c r="B269" s="108"/>
      <c r="C269" s="8"/>
      <c r="D269" s="128"/>
      <c r="E269" s="6"/>
      <c r="F269" s="7"/>
      <c r="G269" s="81"/>
      <c r="H269" s="81"/>
      <c r="I269" s="82"/>
      <c r="J269" s="82"/>
      <c r="K269" s="83"/>
      <c r="M269" s="36"/>
      <c r="N269" s="47"/>
    </row>
    <row r="270" spans="1:16" ht="84" x14ac:dyDescent="0.2">
      <c r="A270" s="49" t="str">
        <f>A$268&amp;COUNTIF(B$270:B270,"*")&amp;"."</f>
        <v>10.1.</v>
      </c>
      <c r="B270" s="26" t="s">
        <v>194</v>
      </c>
      <c r="C270" s="8" t="s">
        <v>7</v>
      </c>
      <c r="D270" s="27">
        <v>125</v>
      </c>
      <c r="E270" s="228"/>
      <c r="F270" s="112"/>
      <c r="G270" s="77"/>
      <c r="I270" s="68"/>
      <c r="J270" s="84"/>
      <c r="M270" s="2"/>
    </row>
    <row r="271" spans="1:16" s="2" customFormat="1" ht="24" x14ac:dyDescent="0.2">
      <c r="A271" s="49" t="str">
        <f>A$268&amp;COUNTIF(B$270:B271,"*")&amp;"."</f>
        <v>10.2.</v>
      </c>
      <c r="B271" s="108" t="s">
        <v>189</v>
      </c>
      <c r="C271" s="8" t="s">
        <v>7</v>
      </c>
      <c r="D271" s="27">
        <v>125</v>
      </c>
      <c r="E271" s="228"/>
      <c r="F271" s="7"/>
      <c r="G271" s="225"/>
      <c r="H271" s="1"/>
      <c r="K271" s="3"/>
      <c r="N271" s="4"/>
    </row>
    <row r="272" spans="1:16" s="2" customFormat="1" ht="36" x14ac:dyDescent="0.2">
      <c r="A272" s="49" t="str">
        <f>A$268&amp;COUNTIF(B$270:B272,"*")&amp;"."</f>
        <v>10.3.</v>
      </c>
      <c r="B272" s="108" t="s">
        <v>188</v>
      </c>
      <c r="C272" s="16" t="s">
        <v>6</v>
      </c>
      <c r="D272" s="278">
        <v>4</v>
      </c>
      <c r="E272" s="228"/>
      <c r="F272" s="7"/>
      <c r="G272" s="262"/>
      <c r="H272" s="1"/>
      <c r="J272" s="3"/>
      <c r="M272" s="4"/>
    </row>
    <row r="273" spans="1:24" s="2" customFormat="1" ht="51" x14ac:dyDescent="0.2">
      <c r="A273" s="49" t="str">
        <f>A$268&amp;COUNTIF(B$270:B273,"*")&amp;"."</f>
        <v>10.4.</v>
      </c>
      <c r="B273" s="196" t="s">
        <v>186</v>
      </c>
      <c r="C273" s="16" t="s">
        <v>185</v>
      </c>
      <c r="D273" s="278">
        <v>5</v>
      </c>
      <c r="E273" s="228"/>
      <c r="F273" s="7"/>
      <c r="G273" s="299"/>
      <c r="H273" s="314"/>
      <c r="I273" s="315"/>
      <c r="J273" s="316"/>
      <c r="M273" s="4"/>
      <c r="O273" s="317"/>
      <c r="P273" s="314"/>
      <c r="Q273" s="315"/>
      <c r="R273" s="316"/>
      <c r="W273" s="318">
        <f>J273+R273</f>
        <v>0</v>
      </c>
      <c r="X273" s="17" t="str">
        <f t="shared" ref="X273" si="0">IF(W273=D273,"ok","NIJE DOBRO")</f>
        <v>NIJE DOBRO</v>
      </c>
    </row>
    <row r="274" spans="1:24" s="2" customFormat="1" ht="49.5" x14ac:dyDescent="0.2">
      <c r="A274" s="49" t="str">
        <f>A$268&amp;COUNTIF(B$270:B274,"*")&amp;"."</f>
        <v>10.5.</v>
      </c>
      <c r="B274" s="108" t="s">
        <v>243</v>
      </c>
      <c r="C274" s="16" t="s">
        <v>187</v>
      </c>
      <c r="D274" s="270">
        <v>0.5</v>
      </c>
      <c r="E274" s="228"/>
      <c r="F274" s="7"/>
      <c r="G274" s="299"/>
      <c r="H274" s="314"/>
      <c r="I274" s="314"/>
      <c r="J274" s="316"/>
      <c r="M274" s="4"/>
      <c r="O274" s="317"/>
      <c r="P274" s="314"/>
      <c r="Q274" s="314"/>
      <c r="R274" s="316"/>
      <c r="S274" s="318"/>
      <c r="T274" s="17"/>
    </row>
    <row r="275" spans="1:24" ht="12" x14ac:dyDescent="0.2">
      <c r="A275" s="49" t="str">
        <f>A$268&amp;COUNTIF(B$270:B275,"*")&amp;"."</f>
        <v>10.6.</v>
      </c>
      <c r="B275" s="25" t="s">
        <v>86</v>
      </c>
      <c r="C275" s="9" t="s">
        <v>6</v>
      </c>
      <c r="D275" s="10">
        <v>1</v>
      </c>
      <c r="E275" s="228"/>
      <c r="F275" s="7"/>
    </row>
    <row r="276" spans="1:24" ht="12" x14ac:dyDescent="0.2">
      <c r="A276" s="106"/>
      <c r="B276" s="25"/>
      <c r="C276" s="23"/>
      <c r="D276" s="28"/>
      <c r="E276" s="21"/>
      <c r="F276" s="7"/>
    </row>
    <row r="277" spans="1:24" s="50" customFormat="1" ht="24" x14ac:dyDescent="0.2">
      <c r="A277" s="140"/>
      <c r="B277" s="141" t="str">
        <f>(A268&amp;" "&amp;B268&amp;" - UKUPNO")</f>
        <v>10. GRAĐEVINSKI RADOVI UZ ELEKTRO RADOVE - UKUPNO</v>
      </c>
      <c r="C277" s="16"/>
      <c r="D277" s="27"/>
      <c r="E277" s="8"/>
      <c r="F277" s="125"/>
      <c r="K277" s="51"/>
      <c r="N277" s="52"/>
    </row>
    <row r="278" spans="1:24" s="50" customFormat="1" ht="12" x14ac:dyDescent="0.2">
      <c r="A278" s="140"/>
      <c r="B278" s="141"/>
      <c r="C278" s="180"/>
      <c r="D278" s="27"/>
      <c r="E278" s="8"/>
      <c r="F278" s="143"/>
      <c r="K278" s="51"/>
      <c r="N278" s="52"/>
    </row>
    <row r="279" spans="1:24" ht="12" x14ac:dyDescent="0.2">
      <c r="A279" s="113" t="s">
        <v>32</v>
      </c>
      <c r="B279" s="114" t="s">
        <v>19</v>
      </c>
      <c r="C279" s="115"/>
      <c r="D279" s="116"/>
      <c r="E279" s="117"/>
      <c r="F279" s="118"/>
    </row>
    <row r="280" spans="1:24" s="43" customFormat="1" ht="12" x14ac:dyDescent="0.2">
      <c r="A280" s="191"/>
      <c r="B280" s="109"/>
      <c r="C280" s="8"/>
      <c r="D280" s="128"/>
      <c r="E280" s="6"/>
      <c r="F280" s="7"/>
      <c r="G280" s="42"/>
      <c r="H280" s="42"/>
      <c r="K280" s="40"/>
      <c r="M280" s="36"/>
      <c r="N280" s="47"/>
    </row>
    <row r="281" spans="1:24" ht="12" x14ac:dyDescent="0.2">
      <c r="A281" s="49" t="str">
        <f>A$279&amp;COUNTIF(B$281:B281,"*")&amp;"."</f>
        <v>11.1.</v>
      </c>
      <c r="B281" s="170" t="s">
        <v>96</v>
      </c>
      <c r="C281" s="8" t="s">
        <v>8</v>
      </c>
      <c r="D281" s="10">
        <v>1</v>
      </c>
      <c r="E281" s="228"/>
      <c r="F281" s="7"/>
    </row>
    <row r="282" spans="1:24" ht="24" x14ac:dyDescent="0.2">
      <c r="A282" s="49" t="str">
        <f>A$279&amp;COUNTIF(B$281:B282,"*")&amp;"."</f>
        <v>11.2.</v>
      </c>
      <c r="B282" s="24" t="s">
        <v>97</v>
      </c>
      <c r="C282" s="8" t="s">
        <v>8</v>
      </c>
      <c r="D282" s="10">
        <v>1</v>
      </c>
      <c r="E282" s="228"/>
      <c r="F282" s="7"/>
    </row>
    <row r="283" spans="1:24" s="43" customFormat="1" ht="48" x14ac:dyDescent="0.2">
      <c r="A283" s="49" t="str">
        <f>A$279&amp;COUNTIF(B$281:B283,"*")&amp;"."</f>
        <v>11.3.</v>
      </c>
      <c r="B283" s="196" t="s">
        <v>98</v>
      </c>
      <c r="C283" s="8" t="s">
        <v>8</v>
      </c>
      <c r="D283" s="10">
        <v>1</v>
      </c>
      <c r="E283" s="228"/>
      <c r="F283" s="7"/>
      <c r="G283" s="42"/>
      <c r="H283" s="42"/>
      <c r="K283" s="40"/>
      <c r="L283" s="36"/>
      <c r="M283" s="36"/>
    </row>
    <row r="284" spans="1:24" s="50" customFormat="1" ht="12" x14ac:dyDescent="0.2">
      <c r="A284" s="188"/>
      <c r="B284" s="213"/>
      <c r="C284" s="9"/>
      <c r="D284" s="10"/>
      <c r="E284" s="190"/>
      <c r="F284" s="11"/>
      <c r="K284" s="51"/>
      <c r="N284" s="52"/>
    </row>
    <row r="285" spans="1:24" s="50" customFormat="1" ht="12" x14ac:dyDescent="0.2">
      <c r="A285" s="123"/>
      <c r="B285" s="214" t="str">
        <f>(A279&amp;" "&amp;B279&amp;" - UKUPNO")</f>
        <v>11. OSTALO - UKUPNO</v>
      </c>
      <c r="C285" s="9"/>
      <c r="D285" s="10"/>
      <c r="E285" s="11"/>
      <c r="F285" s="125"/>
      <c r="K285" s="51"/>
      <c r="N285" s="52"/>
    </row>
    <row r="286" spans="1:24" s="50" customFormat="1" ht="12" x14ac:dyDescent="0.2">
      <c r="A286" s="206"/>
      <c r="B286" s="207"/>
      <c r="C286" s="208"/>
      <c r="D286" s="209"/>
      <c r="E286" s="210"/>
      <c r="F286" s="210"/>
      <c r="K286" s="51"/>
      <c r="N286" s="52"/>
    </row>
    <row r="287" spans="1:24" ht="19.5" customHeight="1" x14ac:dyDescent="0.2">
      <c r="A287" s="206"/>
      <c r="B287" s="215"/>
      <c r="C287" s="216"/>
      <c r="D287" s="203"/>
      <c r="E287" s="217"/>
      <c r="F287" s="217"/>
    </row>
    <row r="288" spans="1:24" ht="15" customHeight="1" x14ac:dyDescent="0.2">
      <c r="A288" s="106"/>
      <c r="B288" s="127" t="s">
        <v>2</v>
      </c>
      <c r="C288" s="16"/>
      <c r="D288" s="128"/>
      <c r="E288" s="14"/>
      <c r="F288" s="14"/>
    </row>
    <row r="289" spans="1:7" ht="16.5" customHeight="1" x14ac:dyDescent="0.2">
      <c r="A289" s="129"/>
      <c r="B289" s="127"/>
      <c r="C289" s="16"/>
      <c r="D289" s="128"/>
      <c r="E289" s="14"/>
      <c r="F289" s="14"/>
    </row>
    <row r="290" spans="1:7" ht="16.5" customHeight="1" x14ac:dyDescent="0.2">
      <c r="A290" s="287" t="str">
        <f>A40</f>
        <v>1.</v>
      </c>
      <c r="B290" s="127" t="str">
        <f>B40</f>
        <v>DEMONTAŽA I ZRAČNI KABELI</v>
      </c>
      <c r="C290" s="130" t="s">
        <v>1</v>
      </c>
      <c r="D290" s="128"/>
      <c r="E290" s="14"/>
      <c r="F290" s="131"/>
    </row>
    <row r="291" spans="1:7" ht="21" customHeight="1" x14ac:dyDescent="0.2">
      <c r="A291" s="288" t="str">
        <f>A49</f>
        <v>2.</v>
      </c>
      <c r="B291" s="104" t="str">
        <f>B49</f>
        <v>GLAVNI RAZVOD</v>
      </c>
      <c r="C291" s="130" t="s">
        <v>1</v>
      </c>
      <c r="D291" s="128"/>
      <c r="E291" s="14"/>
      <c r="F291" s="131"/>
      <c r="G291" s="70"/>
    </row>
    <row r="292" spans="1:7" ht="21" customHeight="1" x14ac:dyDescent="0.2">
      <c r="A292" s="288" t="str">
        <f>A56</f>
        <v>3.</v>
      </c>
      <c r="B292" s="104" t="str">
        <f>B56</f>
        <v>RASVJETNA TIJELA</v>
      </c>
      <c r="C292" s="130" t="s">
        <v>1</v>
      </c>
      <c r="D292" s="128"/>
      <c r="E292" s="14"/>
      <c r="F292" s="131"/>
    </row>
    <row r="293" spans="1:7" ht="21" customHeight="1" x14ac:dyDescent="0.2">
      <c r="A293" s="288" t="str">
        <f>A102</f>
        <v>4.</v>
      </c>
      <c r="B293" s="104" t="str">
        <f>B102</f>
        <v>ELEKTROINSTALACIJA RASVJETE, SNAGE I UZ TERMOTEHNIKU</v>
      </c>
      <c r="C293" s="130" t="s">
        <v>1</v>
      </c>
      <c r="D293" s="128"/>
      <c r="E293" s="14"/>
      <c r="F293" s="132"/>
    </row>
    <row r="294" spans="1:7" ht="21" customHeight="1" x14ac:dyDescent="0.2">
      <c r="A294" s="288" t="str">
        <f>A147</f>
        <v>5.</v>
      </c>
      <c r="B294" s="104" t="str">
        <f>B147</f>
        <v>RAZDJELNI ORMARI</v>
      </c>
      <c r="C294" s="130" t="s">
        <v>1</v>
      </c>
      <c r="D294" s="128"/>
      <c r="E294" s="14"/>
      <c r="F294" s="132"/>
    </row>
    <row r="295" spans="1:7" ht="21" customHeight="1" x14ac:dyDescent="0.2">
      <c r="A295" s="288" t="str">
        <f>A194</f>
        <v>6.</v>
      </c>
      <c r="B295" s="104" t="str">
        <f>B194</f>
        <v>UZEMLJENJE I SUSTAV ZAŠTITE OD MUNJE</v>
      </c>
      <c r="C295" s="130" t="s">
        <v>1</v>
      </c>
      <c r="D295" s="128"/>
      <c r="E295" s="14"/>
      <c r="F295" s="131"/>
    </row>
    <row r="296" spans="1:7" ht="21" customHeight="1" x14ac:dyDescent="0.2">
      <c r="A296" s="288" t="str">
        <f>A218</f>
        <v>7.</v>
      </c>
      <c r="B296" s="104" t="str">
        <f>B218</f>
        <v>INSTALACIJA ELEKTRONIČKE KOMUNIKACIJSKE MREŽE</v>
      </c>
      <c r="C296" s="130" t="s">
        <v>1</v>
      </c>
      <c r="D296" s="128"/>
      <c r="E296" s="8"/>
      <c r="F296" s="131"/>
    </row>
    <row r="297" spans="1:7" ht="21" customHeight="1" x14ac:dyDescent="0.2">
      <c r="A297" s="288" t="str">
        <f>A230</f>
        <v>8.</v>
      </c>
      <c r="B297" s="104" t="str">
        <f>B230</f>
        <v>ANTENSKI SUSTAV</v>
      </c>
      <c r="C297" s="130" t="s">
        <v>1</v>
      </c>
      <c r="D297" s="128"/>
      <c r="E297" s="8"/>
      <c r="F297" s="131"/>
    </row>
    <row r="298" spans="1:7" ht="21" customHeight="1" x14ac:dyDescent="0.2">
      <c r="A298" s="288" t="str">
        <f>A252</f>
        <v>9.</v>
      </c>
      <c r="B298" s="104" t="str">
        <f>B252</f>
        <v>CIJEVI I TRASE</v>
      </c>
      <c r="C298" s="130" t="s">
        <v>1</v>
      </c>
      <c r="D298" s="128"/>
      <c r="E298" s="8"/>
      <c r="F298" s="131"/>
    </row>
    <row r="299" spans="1:7" ht="24" customHeight="1" x14ac:dyDescent="0.2">
      <c r="A299" s="288" t="str">
        <f>A268</f>
        <v>10.</v>
      </c>
      <c r="B299" s="104" t="str">
        <f>B268</f>
        <v>GRAĐEVINSKI RADOVI UZ ELEKTRO RADOVE</v>
      </c>
      <c r="C299" s="130" t="s">
        <v>1</v>
      </c>
      <c r="D299" s="128"/>
      <c r="E299" s="8"/>
      <c r="F299" s="131"/>
    </row>
    <row r="300" spans="1:7" ht="21" customHeight="1" x14ac:dyDescent="0.2">
      <c r="A300" s="288" t="str">
        <f>A279</f>
        <v>11.</v>
      </c>
      <c r="B300" s="104" t="str">
        <f>B279</f>
        <v>OSTALO</v>
      </c>
      <c r="C300" s="130" t="s">
        <v>1</v>
      </c>
      <c r="D300" s="128"/>
      <c r="E300" s="8"/>
      <c r="F300" s="131"/>
    </row>
    <row r="301" spans="1:7" ht="15.75" customHeight="1" thickBot="1" x14ac:dyDescent="0.25">
      <c r="A301" s="218"/>
      <c r="B301" s="219"/>
      <c r="C301" s="220"/>
      <c r="D301" s="221"/>
      <c r="E301" s="220"/>
      <c r="F301" s="220"/>
    </row>
    <row r="302" spans="1:7" ht="15.75" customHeight="1" thickTop="1" x14ac:dyDescent="0.2">
      <c r="A302" s="144"/>
      <c r="B302" s="145"/>
      <c r="C302" s="146"/>
      <c r="D302" s="147"/>
      <c r="E302" s="148"/>
      <c r="F302" s="149"/>
    </row>
    <row r="303" spans="1:7" ht="15" customHeight="1" x14ac:dyDescent="0.2">
      <c r="A303" s="150"/>
      <c r="B303" s="151" t="s">
        <v>48</v>
      </c>
      <c r="C303" s="152" t="s">
        <v>1</v>
      </c>
      <c r="D303" s="153"/>
      <c r="E303" s="154"/>
      <c r="F303" s="155"/>
      <c r="G303" s="88"/>
    </row>
    <row r="304" spans="1:7" ht="14.25" customHeight="1" x14ac:dyDescent="0.2">
      <c r="A304" s="156"/>
      <c r="B304" s="157" t="s">
        <v>50</v>
      </c>
      <c r="C304" s="158" t="s">
        <v>1</v>
      </c>
      <c r="D304" s="159"/>
      <c r="E304" s="160"/>
      <c r="F304" s="143"/>
    </row>
    <row r="305" spans="1:6" ht="14.25" customHeight="1" x14ac:dyDescent="0.2">
      <c r="A305" s="161"/>
      <c r="B305" s="162" t="s">
        <v>49</v>
      </c>
      <c r="C305" s="152" t="s">
        <v>1</v>
      </c>
      <c r="D305" s="163"/>
      <c r="E305" s="115"/>
      <c r="F305" s="164"/>
    </row>
    <row r="306" spans="1:6" ht="14.25" customHeight="1" x14ac:dyDescent="0.2">
      <c r="A306" s="165"/>
      <c r="B306" s="107"/>
      <c r="C306" s="166"/>
      <c r="D306" s="19"/>
      <c r="E306" s="167"/>
      <c r="F306" s="167"/>
    </row>
    <row r="307" spans="1:6" ht="14.25" customHeight="1" x14ac:dyDescent="0.2">
      <c r="B307" s="89" t="s">
        <v>51</v>
      </c>
      <c r="C307" s="36"/>
      <c r="D307" s="68"/>
      <c r="E307" s="90"/>
      <c r="F307" s="90"/>
    </row>
    <row r="308" spans="1:6" ht="14.25" customHeight="1" x14ac:dyDescent="0.2">
      <c r="C308" s="36"/>
      <c r="D308" s="68"/>
      <c r="E308" s="90"/>
      <c r="F308" s="90"/>
    </row>
    <row r="309" spans="1:6" ht="14.25" customHeight="1" x14ac:dyDescent="0.2">
      <c r="C309" s="91"/>
      <c r="D309" s="68"/>
      <c r="E309" s="90"/>
      <c r="F309" s="90"/>
    </row>
    <row r="310" spans="1:6" ht="14.25" customHeight="1" x14ac:dyDescent="0.2">
      <c r="B310" s="38" t="s">
        <v>52</v>
      </c>
      <c r="C310" s="91"/>
      <c r="D310" s="68"/>
      <c r="E310" s="90"/>
      <c r="F310" s="90"/>
    </row>
    <row r="311" spans="1:6" ht="14.25" customHeight="1" x14ac:dyDescent="0.2">
      <c r="B311" s="89" t="s">
        <v>53</v>
      </c>
      <c r="C311" s="91"/>
      <c r="D311" s="68"/>
      <c r="E311" s="90"/>
      <c r="F311" s="90"/>
    </row>
    <row r="312" spans="1:6" ht="44.25" customHeight="1" x14ac:dyDescent="0.2">
      <c r="C312" s="91"/>
      <c r="D312" s="68"/>
      <c r="E312" s="90"/>
      <c r="F312" s="90"/>
    </row>
    <row r="313" spans="1:6" ht="30" customHeight="1" x14ac:dyDescent="0.2">
      <c r="C313" s="36"/>
      <c r="D313" s="68"/>
      <c r="E313" s="92"/>
      <c r="F313" s="90"/>
    </row>
    <row r="314" spans="1:6" ht="14.25" customHeight="1" x14ac:dyDescent="0.2">
      <c r="C314" s="36"/>
      <c r="D314" s="68"/>
      <c r="F314" s="90"/>
    </row>
    <row r="315" spans="1:6" ht="14.25" customHeight="1" x14ac:dyDescent="0.2">
      <c r="C315" s="91"/>
      <c r="D315" s="68"/>
      <c r="F315" s="90"/>
    </row>
    <row r="316" spans="1:6" ht="14.25" customHeight="1" x14ac:dyDescent="0.2">
      <c r="C316" s="91"/>
      <c r="D316" s="68"/>
      <c r="F316" s="90"/>
    </row>
    <row r="317" spans="1:6" ht="14.25" customHeight="1" x14ac:dyDescent="0.2">
      <c r="C317" s="91"/>
      <c r="D317" s="68"/>
      <c r="F317" s="90"/>
    </row>
    <row r="318" spans="1:6" ht="14.25" customHeight="1" x14ac:dyDescent="0.2">
      <c r="D318" s="68"/>
      <c r="E318" s="90"/>
      <c r="F318" s="90"/>
    </row>
    <row r="319" spans="1:6" ht="14.25" customHeight="1" x14ac:dyDescent="0.2">
      <c r="C319" s="36"/>
      <c r="D319" s="68"/>
      <c r="E319" s="90"/>
      <c r="F319" s="90"/>
    </row>
    <row r="320" spans="1:6" ht="14.25" customHeight="1" x14ac:dyDescent="0.2">
      <c r="C320" s="91"/>
      <c r="D320" s="68"/>
      <c r="E320" s="90"/>
      <c r="F320" s="90"/>
    </row>
    <row r="321" spans="3:6" ht="14.25" customHeight="1" x14ac:dyDescent="0.2">
      <c r="C321" s="91"/>
      <c r="D321" s="68"/>
      <c r="E321" s="90"/>
      <c r="F321" s="90"/>
    </row>
    <row r="322" spans="3:6" ht="14.25" customHeight="1" x14ac:dyDescent="0.2">
      <c r="C322" s="91"/>
      <c r="D322" s="68"/>
      <c r="E322" s="90"/>
      <c r="F322" s="90"/>
    </row>
    <row r="323" spans="3:6" ht="30.75" customHeight="1" x14ac:dyDescent="0.2">
      <c r="C323" s="36"/>
      <c r="D323" s="68"/>
      <c r="E323" s="90"/>
      <c r="F323" s="90"/>
    </row>
    <row r="324" spans="3:6" ht="14.25" customHeight="1" x14ac:dyDescent="0.2">
      <c r="C324" s="36"/>
      <c r="D324" s="68"/>
      <c r="E324" s="90"/>
      <c r="F324" s="90"/>
    </row>
    <row r="325" spans="3:6" ht="14.25" customHeight="1" x14ac:dyDescent="0.2">
      <c r="C325" s="91"/>
      <c r="D325" s="68"/>
      <c r="E325" s="90"/>
      <c r="F325" s="90"/>
    </row>
    <row r="326" spans="3:6" ht="14.25" customHeight="1" x14ac:dyDescent="0.2">
      <c r="C326" s="91"/>
      <c r="D326" s="68"/>
      <c r="F326" s="90"/>
    </row>
    <row r="327" spans="3:6" ht="14.25" customHeight="1" x14ac:dyDescent="0.2">
      <c r="C327" s="36"/>
      <c r="D327" s="68"/>
      <c r="F327" s="90"/>
    </row>
    <row r="328" spans="3:6" ht="14.25" customHeight="1" x14ac:dyDescent="0.2">
      <c r="C328" s="91"/>
      <c r="D328" s="68"/>
      <c r="E328" s="90"/>
      <c r="F328" s="92"/>
    </row>
    <row r="329" spans="3:6" ht="14.25" customHeight="1" x14ac:dyDescent="0.2">
      <c r="C329" s="91"/>
      <c r="D329" s="68"/>
      <c r="E329" s="90"/>
      <c r="F329" s="92"/>
    </row>
    <row r="330" spans="3:6" ht="14.25" customHeight="1" x14ac:dyDescent="0.2">
      <c r="C330" s="91"/>
      <c r="D330" s="68"/>
      <c r="F330" s="92"/>
    </row>
    <row r="331" spans="3:6" ht="14.25" customHeight="1" x14ac:dyDescent="0.2">
      <c r="C331" s="36"/>
      <c r="D331" s="68"/>
      <c r="F331" s="92"/>
    </row>
    <row r="332" spans="3:6" ht="14.25" customHeight="1" x14ac:dyDescent="0.2">
      <c r="C332" s="36"/>
      <c r="D332" s="68"/>
      <c r="E332" s="90"/>
    </row>
    <row r="333" spans="3:6" ht="14.25" customHeight="1" x14ac:dyDescent="0.2">
      <c r="C333" s="91"/>
      <c r="D333" s="68"/>
      <c r="E333" s="90"/>
    </row>
    <row r="334" spans="3:6" ht="14.25" customHeight="1" x14ac:dyDescent="0.2">
      <c r="C334" s="91"/>
      <c r="D334" s="68"/>
      <c r="E334" s="90"/>
    </row>
    <row r="335" spans="3:6" ht="14.25" customHeight="1" x14ac:dyDescent="0.2">
      <c r="C335" s="36"/>
      <c r="D335" s="68"/>
    </row>
    <row r="336" spans="3:6" ht="14.25" customHeight="1" x14ac:dyDescent="0.2">
      <c r="C336" s="36"/>
      <c r="D336" s="68"/>
      <c r="F336" s="90"/>
    </row>
    <row r="337" spans="1:6" ht="14.25" customHeight="1" x14ac:dyDescent="0.2">
      <c r="C337" s="91"/>
      <c r="D337" s="68"/>
      <c r="F337" s="90"/>
    </row>
    <row r="338" spans="1:6" ht="14.25" customHeight="1" x14ac:dyDescent="0.2">
      <c r="C338" s="36"/>
      <c r="D338" s="68"/>
      <c r="F338" s="90"/>
    </row>
    <row r="339" spans="1:6" ht="14.25" customHeight="1" x14ac:dyDescent="0.2">
      <c r="C339" s="90"/>
      <c r="D339" s="93"/>
      <c r="F339" s="90"/>
    </row>
    <row r="340" spans="1:6" ht="14.25" customHeight="1" x14ac:dyDescent="0.2">
      <c r="B340" s="71"/>
      <c r="C340" s="92"/>
      <c r="D340" s="93"/>
      <c r="F340" s="90"/>
    </row>
    <row r="341" spans="1:6" ht="14.25" customHeight="1" x14ac:dyDescent="0.2">
      <c r="B341" s="46"/>
      <c r="C341" s="92"/>
      <c r="D341" s="93"/>
      <c r="F341" s="90"/>
    </row>
    <row r="342" spans="1:6" ht="14.25" customHeight="1" x14ac:dyDescent="0.2">
      <c r="A342" s="94"/>
      <c r="B342" s="46"/>
      <c r="C342" s="90"/>
      <c r="D342" s="93"/>
      <c r="F342" s="90"/>
    </row>
    <row r="343" spans="1:6" ht="14.25" customHeight="1" x14ac:dyDescent="0.2">
      <c r="A343" s="94"/>
      <c r="B343" s="46"/>
      <c r="C343" s="90"/>
      <c r="D343" s="93"/>
      <c r="E343" s="90"/>
      <c r="F343" s="90"/>
    </row>
    <row r="344" spans="1:6" ht="14.25" customHeight="1" x14ac:dyDescent="0.2">
      <c r="A344" s="94"/>
      <c r="B344" s="46"/>
      <c r="C344" s="90"/>
      <c r="D344" s="93"/>
    </row>
    <row r="345" spans="1:6" ht="14.25" customHeight="1" x14ac:dyDescent="0.2">
      <c r="A345" s="94"/>
      <c r="B345" s="46"/>
      <c r="C345" s="92"/>
      <c r="D345" s="93"/>
    </row>
    <row r="346" spans="1:6" ht="14.25" customHeight="1" x14ac:dyDescent="0.2">
      <c r="A346" s="94"/>
      <c r="B346" s="46"/>
      <c r="C346" s="92"/>
      <c r="D346" s="93"/>
    </row>
    <row r="347" spans="1:6" ht="14.25" customHeight="1" x14ac:dyDescent="0.2">
      <c r="A347" s="94"/>
      <c r="B347" s="46"/>
      <c r="C347" s="92"/>
      <c r="D347" s="93"/>
    </row>
    <row r="348" spans="1:6" ht="14.25" customHeight="1" x14ac:dyDescent="0.2">
      <c r="A348" s="94"/>
      <c r="B348" s="46"/>
      <c r="C348" s="92"/>
      <c r="D348" s="93"/>
    </row>
    <row r="349" spans="1:6" ht="14.25" customHeight="1" x14ac:dyDescent="0.2">
      <c r="A349" s="94"/>
      <c r="B349" s="46"/>
      <c r="C349" s="92"/>
      <c r="D349" s="93"/>
    </row>
    <row r="350" spans="1:6" ht="14.25" customHeight="1" x14ac:dyDescent="0.2">
      <c r="A350" s="94"/>
      <c r="B350" s="46"/>
      <c r="C350" s="92"/>
      <c r="D350" s="68"/>
      <c r="F350" s="90"/>
    </row>
    <row r="351" spans="1:6" ht="14.25" customHeight="1" x14ac:dyDescent="0.2">
      <c r="A351" s="94"/>
      <c r="B351" s="46"/>
      <c r="C351" s="92"/>
      <c r="D351" s="93"/>
      <c r="F351" s="90"/>
    </row>
    <row r="352" spans="1:6" ht="14.25" customHeight="1" x14ac:dyDescent="0.2">
      <c r="A352" s="94"/>
      <c r="B352" s="46"/>
      <c r="C352" s="66"/>
    </row>
    <row r="353" spans="1:6" ht="14.25" customHeight="1" x14ac:dyDescent="0.2">
      <c r="A353" s="94"/>
      <c r="B353" s="46"/>
    </row>
    <row r="354" spans="1:6" ht="14.25" customHeight="1" x14ac:dyDescent="0.2">
      <c r="A354" s="94"/>
      <c r="B354" s="46"/>
      <c r="F354" s="90"/>
    </row>
    <row r="355" spans="1:6" ht="14.25" customHeight="1" x14ac:dyDescent="0.2">
      <c r="A355" s="94"/>
      <c r="B355" s="46"/>
      <c r="F355" s="90"/>
    </row>
    <row r="356" spans="1:6" ht="14.25" customHeight="1" x14ac:dyDescent="0.2">
      <c r="A356" s="94"/>
      <c r="B356" s="46"/>
      <c r="F356" s="90"/>
    </row>
    <row r="357" spans="1:6" ht="14.25" customHeight="1" x14ac:dyDescent="0.2"/>
    <row r="358" spans="1:6" ht="14.25" customHeight="1" x14ac:dyDescent="0.2"/>
    <row r="359" spans="1:6" ht="14.25" customHeight="1" x14ac:dyDescent="0.2"/>
    <row r="360" spans="1:6" ht="14.25" customHeight="1" x14ac:dyDescent="0.2"/>
    <row r="361" spans="1:6" ht="14.25" customHeight="1" x14ac:dyDescent="0.2"/>
    <row r="362" spans="1:6" ht="14.25" customHeight="1" x14ac:dyDescent="0.2"/>
    <row r="363" spans="1:6" ht="14.25" customHeight="1" x14ac:dyDescent="0.2"/>
    <row r="364" spans="1:6" ht="14.25" customHeight="1" x14ac:dyDescent="0.2">
      <c r="C364" s="66"/>
    </row>
    <row r="365" spans="1:6" ht="14.25" customHeight="1" x14ac:dyDescent="0.2">
      <c r="B365" s="46"/>
      <c r="C365" s="66"/>
      <c r="F365" s="90"/>
    </row>
    <row r="366" spans="1:6" ht="14.25" customHeight="1" x14ac:dyDescent="0.2">
      <c r="B366" s="46"/>
    </row>
    <row r="367" spans="1:6" ht="14.25" customHeight="1" x14ac:dyDescent="0.2"/>
    <row r="368" spans="1:6" ht="14.25" customHeight="1" x14ac:dyDescent="0.2"/>
    <row r="369" spans="1:6" ht="14.25" customHeight="1" x14ac:dyDescent="0.2"/>
    <row r="370" spans="1:6" ht="14.25" customHeight="1" x14ac:dyDescent="0.2"/>
    <row r="371" spans="1:6" ht="14.25" customHeight="1" x14ac:dyDescent="0.2"/>
    <row r="372" spans="1:6" ht="14.25" customHeight="1" x14ac:dyDescent="0.2"/>
    <row r="373" spans="1:6" ht="14.25" customHeight="1" x14ac:dyDescent="0.2">
      <c r="C373" s="66"/>
    </row>
    <row r="374" spans="1:6" ht="14.25" customHeight="1" x14ac:dyDescent="0.2">
      <c r="B374" s="46"/>
    </row>
    <row r="375" spans="1:6" ht="14.25" customHeight="1" x14ac:dyDescent="0.2"/>
    <row r="376" spans="1:6" ht="14.25" customHeight="1" x14ac:dyDescent="0.2"/>
    <row r="377" spans="1:6" ht="14.25" customHeight="1" x14ac:dyDescent="0.2">
      <c r="A377" s="96"/>
      <c r="C377" s="36"/>
      <c r="D377" s="36"/>
      <c r="E377" s="36"/>
      <c r="F377" s="36"/>
    </row>
    <row r="378" spans="1:6" ht="14.25" customHeight="1" x14ac:dyDescent="0.2">
      <c r="A378" s="96"/>
      <c r="C378" s="36"/>
      <c r="D378" s="36"/>
      <c r="E378" s="36"/>
      <c r="F378" s="36"/>
    </row>
    <row r="379" spans="1:6" ht="14.25" customHeight="1" x14ac:dyDescent="0.2">
      <c r="A379" s="96"/>
      <c r="C379" s="36"/>
      <c r="D379" s="36"/>
      <c r="E379" s="36"/>
      <c r="F379" s="36"/>
    </row>
    <row r="380" spans="1:6" ht="14.25" customHeight="1" x14ac:dyDescent="0.2">
      <c r="A380" s="96"/>
      <c r="C380" s="36"/>
      <c r="D380" s="36"/>
      <c r="E380" s="36"/>
      <c r="F380" s="36"/>
    </row>
    <row r="381" spans="1:6" ht="14.25" customHeight="1" x14ac:dyDescent="0.2">
      <c r="A381" s="96"/>
      <c r="C381" s="36"/>
      <c r="D381" s="36"/>
      <c r="E381" s="36"/>
      <c r="F381" s="36"/>
    </row>
    <row r="382" spans="1:6" ht="14.25" customHeight="1" x14ac:dyDescent="0.2">
      <c r="A382" s="96"/>
      <c r="C382" s="36"/>
      <c r="D382" s="36"/>
      <c r="E382" s="36"/>
      <c r="F382" s="36"/>
    </row>
    <row r="383" spans="1:6" ht="14.25" customHeight="1" x14ac:dyDescent="0.2">
      <c r="A383" s="96"/>
      <c r="C383" s="36"/>
      <c r="D383" s="36"/>
      <c r="E383" s="36"/>
      <c r="F383" s="36"/>
    </row>
    <row r="384" spans="1:6" ht="14.25" customHeight="1" x14ac:dyDescent="0.2">
      <c r="A384" s="96"/>
      <c r="C384" s="36"/>
      <c r="D384" s="36"/>
      <c r="E384" s="36"/>
      <c r="F384" s="36"/>
    </row>
    <row r="385" spans="1:6" ht="14.25" customHeight="1" x14ac:dyDescent="0.2">
      <c r="A385" s="96"/>
      <c r="C385" s="36"/>
      <c r="D385" s="36"/>
      <c r="E385" s="36"/>
      <c r="F385" s="36"/>
    </row>
    <row r="386" spans="1:6" ht="14.25" customHeight="1" x14ac:dyDescent="0.2">
      <c r="A386" s="96"/>
      <c r="C386" s="36"/>
      <c r="D386" s="36"/>
      <c r="E386" s="36"/>
      <c r="F386" s="36"/>
    </row>
    <row r="387" spans="1:6" ht="14.25" customHeight="1" x14ac:dyDescent="0.2">
      <c r="A387" s="96"/>
      <c r="C387" s="36"/>
      <c r="D387" s="36"/>
      <c r="E387" s="36"/>
      <c r="F387" s="36"/>
    </row>
    <row r="388" spans="1:6" ht="14.25" customHeight="1" x14ac:dyDescent="0.2">
      <c r="A388" s="96"/>
      <c r="C388" s="36"/>
      <c r="D388" s="36"/>
      <c r="E388" s="36"/>
      <c r="F388" s="36"/>
    </row>
    <row r="389" spans="1:6" ht="14.25" customHeight="1" x14ac:dyDescent="0.2">
      <c r="A389" s="96"/>
      <c r="C389" s="36"/>
      <c r="D389" s="36"/>
      <c r="E389" s="36"/>
      <c r="F389" s="36"/>
    </row>
    <row r="390" spans="1:6" ht="14.25" customHeight="1" x14ac:dyDescent="0.2">
      <c r="A390" s="96"/>
      <c r="C390" s="36"/>
      <c r="D390" s="36"/>
      <c r="E390" s="36"/>
      <c r="F390" s="36"/>
    </row>
    <row r="391" spans="1:6" ht="14.25" customHeight="1" x14ac:dyDescent="0.2">
      <c r="A391" s="96"/>
      <c r="C391" s="36"/>
      <c r="D391" s="36"/>
      <c r="E391" s="36"/>
      <c r="F391" s="36"/>
    </row>
    <row r="392" spans="1:6" ht="14.25" customHeight="1" x14ac:dyDescent="0.2">
      <c r="A392" s="96"/>
      <c r="C392" s="36"/>
      <c r="D392" s="36"/>
      <c r="E392" s="36"/>
      <c r="F392" s="36"/>
    </row>
    <row r="393" spans="1:6" ht="14.25" customHeight="1" x14ac:dyDescent="0.2">
      <c r="A393" s="96"/>
      <c r="C393" s="36"/>
      <c r="D393" s="36"/>
      <c r="E393" s="36"/>
      <c r="F393" s="36"/>
    </row>
    <row r="394" spans="1:6" ht="14.25" customHeight="1" x14ac:dyDescent="0.2">
      <c r="A394" s="96"/>
      <c r="C394" s="36"/>
      <c r="D394" s="36"/>
      <c r="E394" s="36"/>
      <c r="F394" s="36"/>
    </row>
    <row r="395" spans="1:6" ht="14.25" customHeight="1" x14ac:dyDescent="0.2">
      <c r="A395" s="96"/>
      <c r="C395" s="36"/>
      <c r="D395" s="36"/>
      <c r="E395" s="36"/>
      <c r="F395" s="36"/>
    </row>
    <row r="396" spans="1:6" ht="14.25" customHeight="1" x14ac:dyDescent="0.2">
      <c r="A396" s="96"/>
      <c r="C396" s="36"/>
      <c r="D396" s="36"/>
      <c r="E396" s="36"/>
      <c r="F396" s="36"/>
    </row>
    <row r="397" spans="1:6" ht="14.25" customHeight="1" x14ac:dyDescent="0.2">
      <c r="A397" s="96"/>
      <c r="C397" s="36"/>
      <c r="D397" s="36"/>
      <c r="E397" s="36"/>
      <c r="F397" s="36"/>
    </row>
    <row r="398" spans="1:6" ht="14.25" customHeight="1" x14ac:dyDescent="0.2">
      <c r="A398" s="96"/>
      <c r="C398" s="36"/>
      <c r="D398" s="36"/>
      <c r="E398" s="36"/>
      <c r="F398" s="36"/>
    </row>
    <row r="399" spans="1:6" ht="14.25" customHeight="1" x14ac:dyDescent="0.2">
      <c r="A399" s="96"/>
      <c r="C399" s="36"/>
      <c r="D399" s="36"/>
      <c r="E399" s="36"/>
      <c r="F399" s="36"/>
    </row>
    <row r="400" spans="1:6" ht="27.75" customHeight="1" x14ac:dyDescent="0.2">
      <c r="A400" s="96"/>
      <c r="C400" s="36"/>
      <c r="D400" s="36"/>
      <c r="E400" s="36"/>
      <c r="F400" s="36"/>
    </row>
    <row r="401" spans="1:6" ht="14.25" customHeight="1" x14ac:dyDescent="0.2">
      <c r="A401" s="96"/>
      <c r="C401" s="36"/>
      <c r="D401" s="36"/>
      <c r="E401" s="36"/>
      <c r="F401" s="36"/>
    </row>
    <row r="402" spans="1:6" ht="14.25" customHeight="1" x14ac:dyDescent="0.2">
      <c r="A402" s="96"/>
      <c r="C402" s="36"/>
      <c r="D402" s="36"/>
      <c r="E402" s="36"/>
      <c r="F402" s="36"/>
    </row>
    <row r="403" spans="1:6" ht="14.25" customHeight="1" x14ac:dyDescent="0.2">
      <c r="A403" s="96"/>
      <c r="C403" s="36"/>
      <c r="D403" s="36"/>
      <c r="E403" s="36"/>
      <c r="F403" s="36"/>
    </row>
    <row r="404" spans="1:6" ht="14.25" customHeight="1" x14ac:dyDescent="0.2">
      <c r="A404" s="96"/>
      <c r="C404" s="36"/>
      <c r="D404" s="36"/>
      <c r="E404" s="36"/>
      <c r="F404" s="36"/>
    </row>
    <row r="405" spans="1:6" ht="14.25" customHeight="1" x14ac:dyDescent="0.2">
      <c r="A405" s="96"/>
      <c r="C405" s="36"/>
      <c r="D405" s="36"/>
      <c r="E405" s="36"/>
      <c r="F405" s="36"/>
    </row>
    <row r="406" spans="1:6" ht="14.25" customHeight="1" x14ac:dyDescent="0.2">
      <c r="A406" s="96"/>
      <c r="C406" s="36"/>
      <c r="D406" s="36"/>
      <c r="E406" s="36"/>
      <c r="F406" s="36"/>
    </row>
    <row r="407" spans="1:6" ht="50.1" customHeight="1" x14ac:dyDescent="0.2">
      <c r="A407" s="96"/>
      <c r="C407" s="36"/>
      <c r="D407" s="36"/>
      <c r="E407" s="36"/>
      <c r="F407" s="36"/>
    </row>
    <row r="408" spans="1:6" ht="50.1" customHeight="1" x14ac:dyDescent="0.2">
      <c r="A408" s="96"/>
      <c r="C408" s="36"/>
      <c r="D408" s="36"/>
      <c r="E408" s="36"/>
      <c r="F408" s="36"/>
    </row>
    <row r="409" spans="1:6" ht="50.1" customHeight="1" x14ac:dyDescent="0.2">
      <c r="A409" s="96"/>
      <c r="C409" s="36"/>
      <c r="D409" s="36"/>
      <c r="E409" s="36"/>
      <c r="F409" s="36"/>
    </row>
    <row r="410" spans="1:6" ht="50.1" customHeight="1" x14ac:dyDescent="0.2">
      <c r="A410" s="96"/>
      <c r="C410" s="36"/>
      <c r="D410" s="36"/>
      <c r="E410" s="36"/>
      <c r="F410" s="36"/>
    </row>
    <row r="411" spans="1:6" ht="50.1" customHeight="1" x14ac:dyDescent="0.2">
      <c r="A411" s="96"/>
      <c r="C411" s="36"/>
      <c r="D411" s="36"/>
      <c r="E411" s="36"/>
      <c r="F411" s="36"/>
    </row>
    <row r="412" spans="1:6" ht="50.1" customHeight="1" x14ac:dyDescent="0.2">
      <c r="A412" s="96"/>
      <c r="C412" s="36"/>
      <c r="D412" s="36"/>
      <c r="E412" s="36"/>
      <c r="F412" s="36"/>
    </row>
    <row r="413" spans="1:6" ht="50.1" customHeight="1" x14ac:dyDescent="0.2">
      <c r="A413" s="96"/>
      <c r="C413" s="36"/>
      <c r="D413" s="36"/>
      <c r="E413" s="36"/>
      <c r="F413" s="36"/>
    </row>
    <row r="414" spans="1:6" ht="50.1" customHeight="1" x14ac:dyDescent="0.2">
      <c r="A414" s="96"/>
      <c r="C414" s="36"/>
      <c r="D414" s="36"/>
      <c r="E414" s="36"/>
      <c r="F414" s="36"/>
    </row>
    <row r="415" spans="1:6" ht="50.1" customHeight="1" x14ac:dyDescent="0.2">
      <c r="A415" s="96"/>
      <c r="C415" s="36"/>
      <c r="D415" s="36"/>
      <c r="E415" s="36"/>
      <c r="F415" s="36"/>
    </row>
    <row r="416" spans="1:6" ht="50.1" customHeight="1" x14ac:dyDescent="0.2">
      <c r="A416" s="96"/>
      <c r="C416" s="36"/>
      <c r="D416" s="36"/>
      <c r="E416" s="36"/>
      <c r="F416" s="36"/>
    </row>
    <row r="417" spans="1:6" ht="50.1" customHeight="1" x14ac:dyDescent="0.2">
      <c r="A417" s="96"/>
      <c r="C417" s="36"/>
      <c r="D417" s="36"/>
      <c r="E417" s="36"/>
      <c r="F417" s="36"/>
    </row>
    <row r="418" spans="1:6" ht="50.1" customHeight="1" x14ac:dyDescent="0.2">
      <c r="A418" s="96"/>
      <c r="C418" s="36"/>
      <c r="D418" s="36"/>
      <c r="E418" s="36"/>
      <c r="F418" s="36"/>
    </row>
    <row r="419" spans="1:6" ht="50.1" customHeight="1" x14ac:dyDescent="0.2">
      <c r="A419" s="96"/>
      <c r="C419" s="36"/>
      <c r="D419" s="36"/>
      <c r="E419" s="36"/>
      <c r="F419" s="36"/>
    </row>
    <row r="420" spans="1:6" ht="50.1" customHeight="1" x14ac:dyDescent="0.2">
      <c r="A420" s="96"/>
      <c r="C420" s="36"/>
      <c r="D420" s="36"/>
      <c r="E420" s="36"/>
      <c r="F420" s="36"/>
    </row>
    <row r="421" spans="1:6" ht="50.1" customHeight="1" x14ac:dyDescent="0.2">
      <c r="A421" s="96"/>
      <c r="C421" s="36"/>
      <c r="D421" s="36"/>
      <c r="E421" s="36"/>
      <c r="F421" s="36"/>
    </row>
    <row r="422" spans="1:6" ht="50.1" customHeight="1" x14ac:dyDescent="0.2">
      <c r="A422" s="96"/>
      <c r="C422" s="36"/>
      <c r="D422" s="36"/>
      <c r="E422" s="36"/>
      <c r="F422" s="36"/>
    </row>
    <row r="423" spans="1:6" ht="50.1" customHeight="1" x14ac:dyDescent="0.2">
      <c r="A423" s="96"/>
      <c r="C423" s="36"/>
      <c r="D423" s="36"/>
      <c r="E423" s="36"/>
      <c r="F423" s="36"/>
    </row>
    <row r="424" spans="1:6" ht="50.1" customHeight="1" x14ac:dyDescent="0.2">
      <c r="A424" s="96"/>
      <c r="C424" s="36"/>
      <c r="D424" s="36"/>
      <c r="E424" s="36"/>
      <c r="F424" s="36"/>
    </row>
    <row r="425" spans="1:6" ht="50.1" customHeight="1" x14ac:dyDescent="0.2">
      <c r="A425" s="96"/>
      <c r="C425" s="36"/>
      <c r="D425" s="36"/>
      <c r="E425" s="36"/>
      <c r="F425" s="36"/>
    </row>
    <row r="426" spans="1:6" ht="50.1" customHeight="1" x14ac:dyDescent="0.2">
      <c r="A426" s="96"/>
      <c r="C426" s="36"/>
      <c r="D426" s="36"/>
      <c r="E426" s="36"/>
      <c r="F426" s="36"/>
    </row>
    <row r="427" spans="1:6" ht="50.1" customHeight="1" x14ac:dyDescent="0.2">
      <c r="A427" s="96"/>
      <c r="C427" s="36"/>
      <c r="D427" s="36"/>
      <c r="E427" s="36"/>
      <c r="F427" s="36"/>
    </row>
    <row r="428" spans="1:6" ht="50.1" customHeight="1" x14ac:dyDescent="0.2">
      <c r="A428" s="96"/>
      <c r="C428" s="36"/>
      <c r="D428" s="36"/>
      <c r="E428" s="36"/>
      <c r="F428" s="36"/>
    </row>
    <row r="429" spans="1:6" ht="50.1" customHeight="1" x14ac:dyDescent="0.2">
      <c r="A429" s="96"/>
      <c r="C429" s="36"/>
      <c r="D429" s="36"/>
      <c r="E429" s="36"/>
      <c r="F429" s="36"/>
    </row>
    <row r="430" spans="1:6" ht="50.1" customHeight="1" x14ac:dyDescent="0.2">
      <c r="A430" s="96"/>
      <c r="C430" s="36"/>
      <c r="D430" s="36"/>
      <c r="E430" s="36"/>
      <c r="F430" s="36"/>
    </row>
    <row r="431" spans="1:6" ht="50.1" customHeight="1" x14ac:dyDescent="0.2">
      <c r="A431" s="96"/>
      <c r="C431" s="36"/>
      <c r="D431" s="36"/>
      <c r="E431" s="36"/>
      <c r="F431" s="36"/>
    </row>
    <row r="432" spans="1:6" ht="50.1" customHeight="1" x14ac:dyDescent="0.2">
      <c r="A432" s="96"/>
      <c r="C432" s="36"/>
      <c r="D432" s="36"/>
      <c r="E432" s="36"/>
      <c r="F432" s="36"/>
    </row>
    <row r="433" spans="1:6" ht="50.1" customHeight="1" x14ac:dyDescent="0.2">
      <c r="A433" s="96"/>
      <c r="C433" s="36"/>
      <c r="D433" s="36"/>
      <c r="E433" s="36"/>
      <c r="F433" s="36"/>
    </row>
    <row r="434" spans="1:6" ht="50.1" customHeight="1" x14ac:dyDescent="0.2">
      <c r="A434" s="96"/>
      <c r="C434" s="36"/>
      <c r="D434" s="36"/>
      <c r="E434" s="36"/>
      <c r="F434" s="36"/>
    </row>
    <row r="435" spans="1:6" ht="50.1" customHeight="1" x14ac:dyDescent="0.2">
      <c r="A435" s="96"/>
      <c r="C435" s="36"/>
      <c r="D435" s="36"/>
      <c r="E435" s="36"/>
      <c r="F435" s="36"/>
    </row>
    <row r="436" spans="1:6" ht="50.1" customHeight="1" x14ac:dyDescent="0.2">
      <c r="A436" s="96"/>
      <c r="C436" s="36"/>
      <c r="D436" s="36"/>
      <c r="E436" s="36"/>
      <c r="F436" s="36"/>
    </row>
    <row r="437" spans="1:6" ht="50.1" customHeight="1" x14ac:dyDescent="0.2">
      <c r="A437" s="96"/>
      <c r="C437" s="36"/>
      <c r="D437" s="36"/>
      <c r="E437" s="36"/>
      <c r="F437" s="36"/>
    </row>
    <row r="438" spans="1:6" ht="50.1" customHeight="1" x14ac:dyDescent="0.2">
      <c r="A438" s="96"/>
      <c r="C438" s="36"/>
      <c r="D438" s="36"/>
      <c r="E438" s="36"/>
      <c r="F438" s="36"/>
    </row>
    <row r="439" spans="1:6" ht="50.1" customHeight="1" x14ac:dyDescent="0.2">
      <c r="A439" s="96"/>
      <c r="C439" s="36"/>
      <c r="D439" s="36"/>
      <c r="E439" s="36"/>
      <c r="F439" s="36"/>
    </row>
    <row r="440" spans="1:6" ht="50.1" customHeight="1" x14ac:dyDescent="0.2">
      <c r="A440" s="96"/>
      <c r="C440" s="36"/>
      <c r="D440" s="36"/>
      <c r="E440" s="36"/>
      <c r="F440" s="36"/>
    </row>
    <row r="441" spans="1:6" ht="50.1" customHeight="1" x14ac:dyDescent="0.2">
      <c r="A441" s="96"/>
      <c r="C441" s="36"/>
      <c r="D441" s="36"/>
      <c r="E441" s="36"/>
      <c r="F441" s="36"/>
    </row>
    <row r="442" spans="1:6" ht="50.1" customHeight="1" x14ac:dyDescent="0.2">
      <c r="A442" s="96"/>
      <c r="C442" s="36"/>
      <c r="D442" s="36"/>
      <c r="E442" s="36"/>
      <c r="F442" s="36"/>
    </row>
    <row r="443" spans="1:6" ht="50.1" customHeight="1" x14ac:dyDescent="0.2">
      <c r="A443" s="96"/>
      <c r="C443" s="36"/>
      <c r="D443" s="36"/>
      <c r="E443" s="36"/>
      <c r="F443" s="36"/>
    </row>
    <row r="444" spans="1:6" ht="50.1" customHeight="1" x14ac:dyDescent="0.2">
      <c r="A444" s="96"/>
      <c r="C444" s="36"/>
      <c r="D444" s="36"/>
      <c r="E444" s="36"/>
      <c r="F444" s="36"/>
    </row>
    <row r="445" spans="1:6" ht="50.1" customHeight="1" x14ac:dyDescent="0.2">
      <c r="A445" s="96"/>
      <c r="C445" s="36"/>
      <c r="D445" s="36"/>
      <c r="E445" s="36"/>
      <c r="F445" s="36"/>
    </row>
    <row r="446" spans="1:6" ht="50.1" customHeight="1" x14ac:dyDescent="0.2">
      <c r="A446" s="96"/>
      <c r="C446" s="36"/>
      <c r="D446" s="36"/>
      <c r="E446" s="36"/>
      <c r="F446" s="36"/>
    </row>
    <row r="447" spans="1:6" ht="50.1" customHeight="1" x14ac:dyDescent="0.2">
      <c r="A447" s="96"/>
      <c r="C447" s="36"/>
      <c r="D447" s="36"/>
      <c r="E447" s="36"/>
      <c r="F447" s="36"/>
    </row>
    <row r="448" spans="1:6" ht="50.1" customHeight="1" x14ac:dyDescent="0.2">
      <c r="A448" s="96"/>
      <c r="C448" s="36"/>
      <c r="D448" s="36"/>
      <c r="E448" s="36"/>
      <c r="F448" s="36"/>
    </row>
    <row r="449" spans="1:6" ht="50.1" customHeight="1" x14ac:dyDescent="0.2">
      <c r="A449" s="96"/>
      <c r="C449" s="36"/>
      <c r="D449" s="36"/>
      <c r="E449" s="36"/>
      <c r="F449" s="36"/>
    </row>
    <row r="450" spans="1:6" ht="50.1" customHeight="1" x14ac:dyDescent="0.2">
      <c r="A450" s="96"/>
      <c r="C450" s="36"/>
      <c r="D450" s="36"/>
      <c r="E450" s="36"/>
      <c r="F450" s="36"/>
    </row>
    <row r="451" spans="1:6" ht="50.1" customHeight="1" x14ac:dyDescent="0.2">
      <c r="A451" s="96"/>
      <c r="C451" s="36"/>
      <c r="D451" s="36"/>
      <c r="E451" s="36"/>
      <c r="F451" s="36"/>
    </row>
    <row r="452" spans="1:6" ht="50.1" customHeight="1" x14ac:dyDescent="0.2">
      <c r="A452" s="96"/>
      <c r="C452" s="36"/>
      <c r="D452" s="36"/>
      <c r="E452" s="36"/>
      <c r="F452" s="36"/>
    </row>
    <row r="453" spans="1:6" ht="50.1" customHeight="1" x14ac:dyDescent="0.2">
      <c r="A453" s="96"/>
      <c r="C453" s="36"/>
      <c r="D453" s="36"/>
      <c r="E453" s="36"/>
      <c r="F453" s="36"/>
    </row>
    <row r="454" spans="1:6" ht="50.1" customHeight="1" x14ac:dyDescent="0.2">
      <c r="A454" s="96"/>
      <c r="C454" s="36"/>
      <c r="D454" s="36"/>
      <c r="E454" s="36"/>
      <c r="F454" s="36"/>
    </row>
    <row r="455" spans="1:6" ht="50.1" customHeight="1" x14ac:dyDescent="0.2">
      <c r="A455" s="96"/>
      <c r="C455" s="36"/>
      <c r="D455" s="36"/>
      <c r="E455" s="36"/>
      <c r="F455" s="36"/>
    </row>
    <row r="456" spans="1:6" ht="50.1" customHeight="1" x14ac:dyDescent="0.2">
      <c r="A456" s="96"/>
      <c r="C456" s="36"/>
      <c r="D456" s="36"/>
      <c r="E456" s="36"/>
      <c r="F456" s="36"/>
    </row>
    <row r="457" spans="1:6" ht="50.1" customHeight="1" x14ac:dyDescent="0.2">
      <c r="A457" s="96"/>
      <c r="C457" s="36"/>
      <c r="D457" s="36"/>
      <c r="E457" s="36"/>
      <c r="F457" s="36"/>
    </row>
    <row r="458" spans="1:6" ht="50.1" customHeight="1" x14ac:dyDescent="0.2">
      <c r="A458" s="96"/>
      <c r="C458" s="36"/>
      <c r="D458" s="36"/>
      <c r="E458" s="36"/>
      <c r="F458" s="36"/>
    </row>
    <row r="459" spans="1:6" ht="50.1" customHeight="1" x14ac:dyDescent="0.2">
      <c r="A459" s="96"/>
      <c r="C459" s="36"/>
      <c r="D459" s="36"/>
      <c r="E459" s="36"/>
      <c r="F459" s="36"/>
    </row>
    <row r="460" spans="1:6" ht="50.1" customHeight="1" x14ac:dyDescent="0.2">
      <c r="A460" s="96"/>
      <c r="C460" s="36"/>
      <c r="D460" s="36"/>
      <c r="E460" s="36"/>
      <c r="F460" s="36"/>
    </row>
    <row r="461" spans="1:6" ht="50.1" customHeight="1" x14ac:dyDescent="0.2">
      <c r="A461" s="96"/>
      <c r="C461" s="36"/>
      <c r="D461" s="36"/>
      <c r="E461" s="36"/>
      <c r="F461" s="36"/>
    </row>
    <row r="462" spans="1:6" ht="50.1" customHeight="1" x14ac:dyDescent="0.2">
      <c r="A462" s="96"/>
      <c r="C462" s="36"/>
      <c r="D462" s="36"/>
      <c r="E462" s="36"/>
      <c r="F462" s="36"/>
    </row>
    <row r="463" spans="1:6" ht="50.1" customHeight="1" x14ac:dyDescent="0.2">
      <c r="A463" s="96"/>
      <c r="C463" s="36"/>
      <c r="D463" s="36"/>
      <c r="E463" s="36"/>
      <c r="F463" s="36"/>
    </row>
    <row r="464" spans="1:6" ht="50.1" customHeight="1" x14ac:dyDescent="0.2">
      <c r="A464" s="96"/>
      <c r="C464" s="36"/>
      <c r="D464" s="36"/>
      <c r="E464" s="36"/>
      <c r="F464" s="36"/>
    </row>
    <row r="465" spans="1:6" ht="50.1" customHeight="1" x14ac:dyDescent="0.2">
      <c r="A465" s="96"/>
      <c r="C465" s="36"/>
      <c r="D465" s="36"/>
      <c r="E465" s="36"/>
      <c r="F465" s="36"/>
    </row>
    <row r="466" spans="1:6" ht="50.1" customHeight="1" x14ac:dyDescent="0.2">
      <c r="A466" s="96"/>
      <c r="C466" s="36"/>
      <c r="D466" s="36"/>
      <c r="E466" s="36"/>
      <c r="F466" s="36"/>
    </row>
    <row r="467" spans="1:6" ht="50.1" customHeight="1" x14ac:dyDescent="0.2">
      <c r="A467" s="96"/>
      <c r="C467" s="36"/>
      <c r="D467" s="36"/>
      <c r="E467" s="36"/>
      <c r="F467" s="36"/>
    </row>
    <row r="468" spans="1:6" ht="50.1" customHeight="1" x14ac:dyDescent="0.2">
      <c r="A468" s="96"/>
      <c r="C468" s="36"/>
      <c r="D468" s="36"/>
      <c r="E468" s="36"/>
      <c r="F468" s="36"/>
    </row>
    <row r="469" spans="1:6" ht="50.1" customHeight="1" x14ac:dyDescent="0.2">
      <c r="A469" s="96"/>
      <c r="C469" s="36"/>
      <c r="D469" s="36"/>
      <c r="E469" s="36"/>
      <c r="F469" s="36"/>
    </row>
    <row r="470" spans="1:6" ht="50.1" customHeight="1" x14ac:dyDescent="0.2">
      <c r="A470" s="96"/>
      <c r="C470" s="36"/>
      <c r="D470" s="36"/>
      <c r="E470" s="36"/>
      <c r="F470" s="36"/>
    </row>
    <row r="471" spans="1:6" ht="50.1" customHeight="1" x14ac:dyDescent="0.2">
      <c r="A471" s="96"/>
      <c r="C471" s="36"/>
      <c r="D471" s="36"/>
      <c r="E471" s="36"/>
      <c r="F471" s="36"/>
    </row>
    <row r="472" spans="1:6" ht="50.1" customHeight="1" x14ac:dyDescent="0.2">
      <c r="A472" s="96"/>
      <c r="C472" s="36"/>
      <c r="D472" s="36"/>
      <c r="E472" s="36"/>
      <c r="F472" s="36"/>
    </row>
    <row r="473" spans="1:6" ht="50.1" customHeight="1" x14ac:dyDescent="0.2">
      <c r="A473" s="96"/>
      <c r="C473" s="36"/>
      <c r="D473" s="36"/>
      <c r="E473" s="36"/>
      <c r="F473" s="36"/>
    </row>
    <row r="474" spans="1:6" ht="50.1" customHeight="1" x14ac:dyDescent="0.2">
      <c r="A474" s="96"/>
      <c r="C474" s="36"/>
      <c r="D474" s="36"/>
      <c r="E474" s="36"/>
      <c r="F474" s="36"/>
    </row>
    <row r="475" spans="1:6" ht="50.1" customHeight="1" x14ac:dyDescent="0.2">
      <c r="A475" s="96"/>
      <c r="C475" s="36"/>
      <c r="D475" s="36"/>
      <c r="E475" s="36"/>
      <c r="F475" s="36"/>
    </row>
    <row r="476" spans="1:6" ht="50.1" customHeight="1" x14ac:dyDescent="0.2">
      <c r="A476" s="96"/>
      <c r="C476" s="36"/>
      <c r="D476" s="36"/>
      <c r="E476" s="36"/>
      <c r="F476" s="36"/>
    </row>
    <row r="477" spans="1:6" ht="50.1" customHeight="1" x14ac:dyDescent="0.2">
      <c r="A477" s="96"/>
      <c r="C477" s="36"/>
      <c r="D477" s="36"/>
      <c r="E477" s="36"/>
      <c r="F477" s="36"/>
    </row>
    <row r="478" spans="1:6" ht="50.1" customHeight="1" x14ac:dyDescent="0.2">
      <c r="A478" s="96"/>
      <c r="C478" s="36"/>
      <c r="D478" s="36"/>
      <c r="E478" s="36"/>
      <c r="F478" s="36"/>
    </row>
    <row r="479" spans="1:6" ht="50.1" customHeight="1" x14ac:dyDescent="0.2">
      <c r="A479" s="96"/>
      <c r="C479" s="36"/>
      <c r="D479" s="36"/>
      <c r="E479" s="36"/>
      <c r="F479" s="36"/>
    </row>
    <row r="480" spans="1:6" ht="50.1" customHeight="1" x14ac:dyDescent="0.2">
      <c r="A480" s="96"/>
      <c r="C480" s="36"/>
      <c r="D480" s="36"/>
      <c r="E480" s="36"/>
      <c r="F480" s="36"/>
    </row>
    <row r="481" spans="1:6" ht="50.1" customHeight="1" x14ac:dyDescent="0.2">
      <c r="A481" s="96"/>
      <c r="C481" s="36"/>
      <c r="D481" s="36"/>
      <c r="E481" s="36"/>
      <c r="F481" s="36"/>
    </row>
    <row r="482" spans="1:6" ht="50.1" customHeight="1" x14ac:dyDescent="0.2">
      <c r="A482" s="96"/>
      <c r="C482" s="36"/>
      <c r="D482" s="36"/>
      <c r="E482" s="36"/>
      <c r="F482" s="36"/>
    </row>
    <row r="483" spans="1:6" ht="50.1" customHeight="1" x14ac:dyDescent="0.2">
      <c r="A483" s="96"/>
      <c r="C483" s="36"/>
      <c r="D483" s="36"/>
      <c r="E483" s="36"/>
      <c r="F483" s="36"/>
    </row>
    <row r="484" spans="1:6" ht="50.1" customHeight="1" x14ac:dyDescent="0.2">
      <c r="A484" s="96"/>
      <c r="C484" s="36"/>
      <c r="D484" s="36"/>
      <c r="E484" s="36"/>
      <c r="F484" s="36"/>
    </row>
    <row r="485" spans="1:6" ht="50.1" customHeight="1" x14ac:dyDescent="0.2">
      <c r="A485" s="96"/>
      <c r="C485" s="36"/>
      <c r="D485" s="36"/>
      <c r="E485" s="36"/>
      <c r="F485" s="36"/>
    </row>
    <row r="486" spans="1:6" ht="50.1" customHeight="1" x14ac:dyDescent="0.2">
      <c r="A486" s="96"/>
      <c r="C486" s="36"/>
      <c r="D486" s="36"/>
      <c r="E486" s="36"/>
      <c r="F486" s="36"/>
    </row>
    <row r="487" spans="1:6" ht="50.1" customHeight="1" x14ac:dyDescent="0.2">
      <c r="A487" s="96"/>
      <c r="C487" s="36"/>
      <c r="D487" s="36"/>
      <c r="E487" s="36"/>
      <c r="F487" s="36"/>
    </row>
    <row r="488" spans="1:6" ht="50.1" customHeight="1" x14ac:dyDescent="0.2">
      <c r="A488" s="96"/>
      <c r="C488" s="36"/>
      <c r="D488" s="36"/>
      <c r="E488" s="36"/>
      <c r="F488" s="36"/>
    </row>
    <row r="489" spans="1:6" ht="50.1" customHeight="1" x14ac:dyDescent="0.2">
      <c r="A489" s="96"/>
      <c r="C489" s="36"/>
      <c r="D489" s="36"/>
      <c r="E489" s="36"/>
      <c r="F489" s="36"/>
    </row>
    <row r="490" spans="1:6" ht="50.1" customHeight="1" x14ac:dyDescent="0.2">
      <c r="A490" s="96"/>
      <c r="C490" s="36"/>
      <c r="D490" s="36"/>
      <c r="E490" s="36"/>
      <c r="F490" s="36"/>
    </row>
    <row r="491" spans="1:6" ht="50.1" customHeight="1" x14ac:dyDescent="0.2">
      <c r="A491" s="96"/>
      <c r="C491" s="36"/>
      <c r="D491" s="36"/>
      <c r="E491" s="36"/>
      <c r="F491" s="36"/>
    </row>
    <row r="492" spans="1:6" ht="50.1" customHeight="1" x14ac:dyDescent="0.2">
      <c r="A492" s="96"/>
      <c r="C492" s="36"/>
      <c r="D492" s="36"/>
      <c r="E492" s="36"/>
      <c r="F492" s="36"/>
    </row>
    <row r="493" spans="1:6" ht="50.1" customHeight="1" x14ac:dyDescent="0.2">
      <c r="A493" s="96"/>
      <c r="C493" s="36"/>
      <c r="D493" s="36"/>
      <c r="E493" s="36"/>
      <c r="F493" s="36"/>
    </row>
    <row r="494" spans="1:6" ht="50.1" customHeight="1" x14ac:dyDescent="0.2">
      <c r="A494" s="96"/>
      <c r="C494" s="36"/>
      <c r="D494" s="36"/>
      <c r="E494" s="36"/>
      <c r="F494" s="36"/>
    </row>
    <row r="495" spans="1:6" ht="50.1" customHeight="1" x14ac:dyDescent="0.2">
      <c r="A495" s="96"/>
      <c r="C495" s="36"/>
      <c r="D495" s="36"/>
      <c r="E495" s="36"/>
      <c r="F495" s="36"/>
    </row>
    <row r="496" spans="1:6" ht="50.1" customHeight="1" x14ac:dyDescent="0.2">
      <c r="A496" s="96"/>
      <c r="C496" s="36"/>
      <c r="D496" s="36"/>
      <c r="E496" s="36"/>
      <c r="F496" s="36"/>
    </row>
    <row r="497" spans="1:6" ht="50.1" customHeight="1" x14ac:dyDescent="0.2">
      <c r="A497" s="96"/>
      <c r="C497" s="36"/>
      <c r="D497" s="36"/>
      <c r="E497" s="36"/>
      <c r="F497" s="36"/>
    </row>
    <row r="498" spans="1:6" ht="50.1" customHeight="1" x14ac:dyDescent="0.2">
      <c r="A498" s="96"/>
      <c r="C498" s="36"/>
      <c r="D498" s="36"/>
      <c r="E498" s="36"/>
      <c r="F498" s="36"/>
    </row>
    <row r="499" spans="1:6" ht="50.1" customHeight="1" x14ac:dyDescent="0.2">
      <c r="A499" s="96"/>
      <c r="C499" s="36"/>
      <c r="D499" s="36"/>
      <c r="E499" s="36"/>
      <c r="F499" s="36"/>
    </row>
    <row r="500" spans="1:6" ht="50.1" customHeight="1" x14ac:dyDescent="0.2">
      <c r="A500" s="96"/>
      <c r="C500" s="36"/>
      <c r="D500" s="36"/>
      <c r="E500" s="36"/>
      <c r="F500" s="36"/>
    </row>
    <row r="501" spans="1:6" ht="50.1" customHeight="1" x14ac:dyDescent="0.2">
      <c r="A501" s="96"/>
      <c r="C501" s="36"/>
      <c r="D501" s="36"/>
      <c r="E501" s="36"/>
      <c r="F501" s="36"/>
    </row>
    <row r="502" spans="1:6" ht="50.1" customHeight="1" x14ac:dyDescent="0.2">
      <c r="A502" s="96"/>
      <c r="C502" s="36"/>
      <c r="D502" s="36"/>
      <c r="E502" s="36"/>
      <c r="F502" s="36"/>
    </row>
    <row r="503" spans="1:6" ht="50.1" customHeight="1" x14ac:dyDescent="0.2">
      <c r="A503" s="96"/>
      <c r="C503" s="36"/>
      <c r="D503" s="36"/>
      <c r="E503" s="36"/>
      <c r="F503" s="36"/>
    </row>
    <row r="504" spans="1:6" ht="50.1" customHeight="1" x14ac:dyDescent="0.2">
      <c r="A504" s="96"/>
      <c r="C504" s="36"/>
      <c r="D504" s="36"/>
      <c r="E504" s="36"/>
      <c r="F504" s="36"/>
    </row>
    <row r="505" spans="1:6" ht="50.1" customHeight="1" x14ac:dyDescent="0.2">
      <c r="A505" s="96"/>
      <c r="C505" s="36"/>
      <c r="D505" s="36"/>
      <c r="E505" s="36"/>
      <c r="F505" s="36"/>
    </row>
    <row r="506" spans="1:6" ht="50.1" customHeight="1" x14ac:dyDescent="0.2">
      <c r="A506" s="96"/>
      <c r="C506" s="36"/>
      <c r="D506" s="36"/>
      <c r="E506" s="36"/>
      <c r="F506" s="36"/>
    </row>
    <row r="507" spans="1:6" ht="50.1" customHeight="1" x14ac:dyDescent="0.2">
      <c r="A507" s="96"/>
      <c r="C507" s="36"/>
      <c r="D507" s="36"/>
      <c r="E507" s="36"/>
      <c r="F507" s="36"/>
    </row>
    <row r="508" spans="1:6" ht="50.1" customHeight="1" x14ac:dyDescent="0.2">
      <c r="A508" s="96"/>
      <c r="C508" s="36"/>
      <c r="D508" s="36"/>
      <c r="E508" s="36"/>
      <c r="F508" s="36"/>
    </row>
    <row r="509" spans="1:6" ht="50.1" customHeight="1" x14ac:dyDescent="0.2">
      <c r="A509" s="96"/>
      <c r="C509" s="36"/>
      <c r="D509" s="36"/>
      <c r="E509" s="36"/>
      <c r="F509" s="36"/>
    </row>
    <row r="510" spans="1:6" ht="50.1" customHeight="1" x14ac:dyDescent="0.2">
      <c r="A510" s="96"/>
      <c r="C510" s="36"/>
      <c r="D510" s="36"/>
      <c r="E510" s="36"/>
      <c r="F510" s="36"/>
    </row>
    <row r="511" spans="1:6" ht="50.1" customHeight="1" x14ac:dyDescent="0.2">
      <c r="A511" s="96"/>
      <c r="C511" s="36"/>
      <c r="D511" s="36"/>
      <c r="E511" s="36"/>
      <c r="F511" s="36"/>
    </row>
    <row r="512" spans="1:6" ht="50.1" customHeight="1" x14ac:dyDescent="0.2">
      <c r="A512" s="96"/>
      <c r="C512" s="36"/>
      <c r="D512" s="36"/>
      <c r="E512" s="36"/>
      <c r="F512" s="36"/>
    </row>
    <row r="513" spans="1:6" ht="50.1" customHeight="1" x14ac:dyDescent="0.2">
      <c r="A513" s="96"/>
      <c r="C513" s="36"/>
      <c r="D513" s="36"/>
      <c r="E513" s="36"/>
      <c r="F513" s="36"/>
    </row>
    <row r="514" spans="1:6" ht="50.1" customHeight="1" x14ac:dyDescent="0.2">
      <c r="A514" s="96"/>
      <c r="C514" s="36"/>
      <c r="D514" s="36"/>
      <c r="E514" s="36"/>
      <c r="F514" s="36"/>
    </row>
    <row r="515" spans="1:6" ht="50.1" customHeight="1" x14ac:dyDescent="0.2">
      <c r="A515" s="96"/>
      <c r="C515" s="36"/>
      <c r="D515" s="36"/>
      <c r="E515" s="36"/>
      <c r="F515" s="36"/>
    </row>
    <row r="516" spans="1:6" ht="50.1" customHeight="1" x14ac:dyDescent="0.2">
      <c r="A516" s="96"/>
      <c r="C516" s="36"/>
      <c r="D516" s="36"/>
      <c r="E516" s="36"/>
      <c r="F516" s="36"/>
    </row>
    <row r="517" spans="1:6" ht="50.1" customHeight="1" x14ac:dyDescent="0.2">
      <c r="A517" s="96"/>
      <c r="C517" s="36"/>
      <c r="D517" s="36"/>
      <c r="E517" s="36"/>
      <c r="F517" s="36"/>
    </row>
    <row r="518" spans="1:6" ht="50.1" customHeight="1" x14ac:dyDescent="0.2">
      <c r="A518" s="96"/>
      <c r="C518" s="36"/>
      <c r="D518" s="36"/>
      <c r="E518" s="36"/>
      <c r="F518" s="36"/>
    </row>
    <row r="519" spans="1:6" ht="50.1" customHeight="1" x14ac:dyDescent="0.2">
      <c r="A519" s="96"/>
      <c r="C519" s="36"/>
      <c r="D519" s="36"/>
      <c r="E519" s="36"/>
      <c r="F519" s="36"/>
    </row>
    <row r="520" spans="1:6" ht="50.1" customHeight="1" x14ac:dyDescent="0.2">
      <c r="A520" s="96"/>
      <c r="C520" s="36"/>
      <c r="D520" s="36"/>
      <c r="E520" s="36"/>
      <c r="F520" s="36"/>
    </row>
    <row r="521" spans="1:6" ht="50.1" customHeight="1" x14ac:dyDescent="0.2">
      <c r="A521" s="96"/>
      <c r="C521" s="36"/>
      <c r="D521" s="36"/>
      <c r="E521" s="36"/>
      <c r="F521" s="36"/>
    </row>
    <row r="522" spans="1:6" ht="50.1" customHeight="1" x14ac:dyDescent="0.2">
      <c r="A522" s="96"/>
      <c r="C522" s="36"/>
      <c r="D522" s="36"/>
      <c r="E522" s="36"/>
      <c r="F522" s="36"/>
    </row>
    <row r="523" spans="1:6" ht="50.1" customHeight="1" x14ac:dyDescent="0.2">
      <c r="A523" s="96"/>
      <c r="C523" s="36"/>
      <c r="D523" s="36"/>
      <c r="E523" s="36"/>
      <c r="F523" s="36"/>
    </row>
    <row r="524" spans="1:6" ht="50.1" customHeight="1" x14ac:dyDescent="0.2">
      <c r="A524" s="96"/>
      <c r="C524" s="36"/>
      <c r="D524" s="36"/>
      <c r="E524" s="36"/>
      <c r="F524" s="36"/>
    </row>
    <row r="525" spans="1:6" ht="50.1" customHeight="1" x14ac:dyDescent="0.2">
      <c r="A525" s="96"/>
      <c r="C525" s="36"/>
      <c r="D525" s="36"/>
      <c r="E525" s="36"/>
      <c r="F525" s="36"/>
    </row>
    <row r="526" spans="1:6" ht="50.1" customHeight="1" x14ac:dyDescent="0.2">
      <c r="A526" s="96"/>
      <c r="C526" s="36"/>
      <c r="D526" s="36"/>
      <c r="E526" s="36"/>
      <c r="F526" s="36"/>
    </row>
    <row r="527" spans="1:6" ht="50.1" customHeight="1" x14ac:dyDescent="0.2">
      <c r="A527" s="96"/>
      <c r="C527" s="36"/>
      <c r="D527" s="36"/>
      <c r="E527" s="36"/>
      <c r="F527" s="36"/>
    </row>
    <row r="528" spans="1:6" ht="50.1" customHeight="1" x14ac:dyDescent="0.2">
      <c r="A528" s="96"/>
      <c r="C528" s="36"/>
      <c r="D528" s="36"/>
      <c r="E528" s="36"/>
      <c r="F528" s="36"/>
    </row>
    <row r="529" spans="1:6" ht="50.1" customHeight="1" x14ac:dyDescent="0.2">
      <c r="A529" s="96"/>
      <c r="C529" s="36"/>
      <c r="D529" s="36"/>
      <c r="E529" s="36"/>
      <c r="F529" s="36"/>
    </row>
    <row r="530" spans="1:6" ht="50.1" customHeight="1" x14ac:dyDescent="0.2">
      <c r="A530" s="96"/>
      <c r="C530" s="36"/>
      <c r="D530" s="36"/>
      <c r="E530" s="36"/>
      <c r="F530" s="36"/>
    </row>
    <row r="531" spans="1:6" ht="50.1" customHeight="1" x14ac:dyDescent="0.2">
      <c r="A531" s="96"/>
      <c r="C531" s="36"/>
      <c r="D531" s="36"/>
      <c r="E531" s="36"/>
      <c r="F531" s="36"/>
    </row>
    <row r="532" spans="1:6" ht="50.1" customHeight="1" x14ac:dyDescent="0.2">
      <c r="A532" s="96"/>
      <c r="C532" s="36"/>
      <c r="D532" s="36"/>
      <c r="E532" s="36"/>
      <c r="F532" s="36"/>
    </row>
    <row r="533" spans="1:6" ht="50.1" customHeight="1" x14ac:dyDescent="0.2">
      <c r="A533" s="96"/>
      <c r="C533" s="36"/>
      <c r="D533" s="36"/>
      <c r="E533" s="36"/>
      <c r="F533" s="36"/>
    </row>
    <row r="534" spans="1:6" ht="50.1" customHeight="1" x14ac:dyDescent="0.2">
      <c r="A534" s="96"/>
      <c r="C534" s="36"/>
      <c r="D534" s="36"/>
      <c r="E534" s="36"/>
      <c r="F534" s="36"/>
    </row>
    <row r="535" spans="1:6" ht="50.1" customHeight="1" x14ac:dyDescent="0.2">
      <c r="A535" s="96"/>
      <c r="C535" s="36"/>
      <c r="D535" s="36"/>
      <c r="E535" s="36"/>
      <c r="F535" s="36"/>
    </row>
    <row r="536" spans="1:6" ht="50.1" customHeight="1" x14ac:dyDescent="0.2">
      <c r="A536" s="96"/>
      <c r="C536" s="36"/>
      <c r="D536" s="36"/>
      <c r="E536" s="36"/>
      <c r="F536" s="36"/>
    </row>
    <row r="537" spans="1:6" ht="50.1" customHeight="1" x14ac:dyDescent="0.2">
      <c r="A537" s="96"/>
      <c r="C537" s="36"/>
      <c r="D537" s="36"/>
      <c r="E537" s="36"/>
      <c r="F537" s="36"/>
    </row>
    <row r="538" spans="1:6" ht="50.1" customHeight="1" x14ac:dyDescent="0.2">
      <c r="A538" s="96"/>
      <c r="C538" s="36"/>
      <c r="D538" s="36"/>
      <c r="E538" s="36"/>
      <c r="F538" s="36"/>
    </row>
    <row r="539" spans="1:6" ht="50.1" customHeight="1" x14ac:dyDescent="0.2">
      <c r="A539" s="96"/>
      <c r="C539" s="36"/>
      <c r="D539" s="36"/>
      <c r="E539" s="36"/>
      <c r="F539" s="36"/>
    </row>
    <row r="540" spans="1:6" ht="50.1" customHeight="1" x14ac:dyDescent="0.2">
      <c r="A540" s="96"/>
      <c r="C540" s="36"/>
      <c r="D540" s="36"/>
      <c r="E540" s="36"/>
      <c r="F540" s="36"/>
    </row>
    <row r="541" spans="1:6" ht="50.1" customHeight="1" x14ac:dyDescent="0.2">
      <c r="A541" s="96"/>
      <c r="C541" s="36"/>
      <c r="D541" s="36"/>
      <c r="E541" s="36"/>
      <c r="F541" s="36"/>
    </row>
    <row r="542" spans="1:6" ht="50.1" customHeight="1" x14ac:dyDescent="0.2">
      <c r="A542" s="96"/>
      <c r="C542" s="36"/>
      <c r="D542" s="36"/>
      <c r="E542" s="36"/>
      <c r="F542" s="36"/>
    </row>
    <row r="543" spans="1:6" ht="50.1" customHeight="1" x14ac:dyDescent="0.2">
      <c r="A543" s="96"/>
      <c r="C543" s="36"/>
      <c r="D543" s="36"/>
      <c r="E543" s="36"/>
      <c r="F543" s="36"/>
    </row>
    <row r="544" spans="1:6" ht="50.1" customHeight="1" x14ac:dyDescent="0.2">
      <c r="A544" s="96"/>
      <c r="C544" s="36"/>
      <c r="D544" s="36"/>
      <c r="E544" s="36"/>
      <c r="F544" s="36"/>
    </row>
    <row r="545" spans="1:6" ht="50.1" customHeight="1" x14ac:dyDescent="0.2">
      <c r="A545" s="96"/>
      <c r="C545" s="36"/>
      <c r="D545" s="36"/>
      <c r="E545" s="36"/>
      <c r="F545" s="36"/>
    </row>
    <row r="546" spans="1:6" ht="50.1" customHeight="1" x14ac:dyDescent="0.2">
      <c r="A546" s="96"/>
      <c r="C546" s="36"/>
      <c r="D546" s="36"/>
      <c r="E546" s="36"/>
      <c r="F546" s="36"/>
    </row>
    <row r="547" spans="1:6" ht="50.1" customHeight="1" x14ac:dyDescent="0.2">
      <c r="A547" s="96"/>
      <c r="C547" s="36"/>
      <c r="D547" s="36"/>
      <c r="E547" s="36"/>
      <c r="F547" s="36"/>
    </row>
    <row r="548" spans="1:6" ht="50.1" customHeight="1" x14ac:dyDescent="0.2">
      <c r="A548" s="96"/>
      <c r="C548" s="36"/>
      <c r="D548" s="36"/>
      <c r="E548" s="36"/>
      <c r="F548" s="36"/>
    </row>
    <row r="549" spans="1:6" ht="50.1" customHeight="1" x14ac:dyDescent="0.2">
      <c r="A549" s="96"/>
      <c r="C549" s="36"/>
      <c r="D549" s="36"/>
      <c r="E549" s="36"/>
      <c r="F549" s="36"/>
    </row>
    <row r="550" spans="1:6" ht="50.1" customHeight="1" x14ac:dyDescent="0.2">
      <c r="A550" s="96"/>
      <c r="C550" s="36"/>
      <c r="D550" s="36"/>
      <c r="E550" s="36"/>
      <c r="F550" s="36"/>
    </row>
    <row r="551" spans="1:6" ht="50.1" customHeight="1" x14ac:dyDescent="0.2">
      <c r="A551" s="96"/>
      <c r="C551" s="36"/>
      <c r="D551" s="36"/>
      <c r="E551" s="36"/>
      <c r="F551" s="36"/>
    </row>
    <row r="552" spans="1:6" ht="50.1" customHeight="1" x14ac:dyDescent="0.2">
      <c r="A552" s="96"/>
      <c r="C552" s="36"/>
      <c r="D552" s="36"/>
      <c r="E552" s="36"/>
      <c r="F552" s="36"/>
    </row>
    <row r="553" spans="1:6" ht="50.1" customHeight="1" x14ac:dyDescent="0.2">
      <c r="A553" s="96"/>
      <c r="C553" s="36"/>
      <c r="D553" s="36"/>
      <c r="E553" s="36"/>
      <c r="F553" s="36"/>
    </row>
    <row r="554" spans="1:6" ht="50.1" customHeight="1" x14ac:dyDescent="0.2">
      <c r="A554" s="96"/>
      <c r="C554" s="36"/>
      <c r="D554" s="36"/>
      <c r="E554" s="36"/>
      <c r="F554" s="36"/>
    </row>
    <row r="555" spans="1:6" ht="50.1" customHeight="1" x14ac:dyDescent="0.2">
      <c r="A555" s="96"/>
      <c r="C555" s="36"/>
      <c r="D555" s="36"/>
      <c r="E555" s="36"/>
      <c r="F555" s="36"/>
    </row>
    <row r="556" spans="1:6" ht="50.1" customHeight="1" x14ac:dyDescent="0.2">
      <c r="A556" s="96"/>
      <c r="C556" s="36"/>
      <c r="D556" s="36"/>
      <c r="E556" s="36"/>
      <c r="F556" s="36"/>
    </row>
    <row r="557" spans="1:6" ht="50.1" customHeight="1" x14ac:dyDescent="0.2">
      <c r="A557" s="96"/>
      <c r="C557" s="36"/>
      <c r="D557" s="36"/>
      <c r="E557" s="36"/>
      <c r="F557" s="36"/>
    </row>
    <row r="558" spans="1:6" ht="50.1" customHeight="1" x14ac:dyDescent="0.2">
      <c r="A558" s="96"/>
      <c r="C558" s="36"/>
      <c r="D558" s="36"/>
      <c r="E558" s="36"/>
      <c r="F558" s="36"/>
    </row>
    <row r="559" spans="1:6" ht="50.1" customHeight="1" x14ac:dyDescent="0.2">
      <c r="A559" s="96"/>
      <c r="C559" s="36"/>
      <c r="D559" s="36"/>
      <c r="E559" s="36"/>
      <c r="F559" s="36"/>
    </row>
    <row r="560" spans="1:6" ht="50.1" customHeight="1" x14ac:dyDescent="0.2">
      <c r="A560" s="96"/>
      <c r="C560" s="36"/>
      <c r="D560" s="36"/>
      <c r="E560" s="36"/>
      <c r="F560" s="36"/>
    </row>
    <row r="561" spans="1:6" ht="50.1" customHeight="1" x14ac:dyDescent="0.2">
      <c r="A561" s="96"/>
      <c r="C561" s="36"/>
      <c r="D561" s="36"/>
      <c r="E561" s="36"/>
      <c r="F561" s="36"/>
    </row>
    <row r="562" spans="1:6" ht="50.1" customHeight="1" x14ac:dyDescent="0.2">
      <c r="A562" s="96"/>
      <c r="C562" s="36"/>
      <c r="D562" s="36"/>
      <c r="E562" s="36"/>
      <c r="F562" s="36"/>
    </row>
    <row r="563" spans="1:6" ht="50.1" customHeight="1" x14ac:dyDescent="0.2">
      <c r="A563" s="96"/>
      <c r="C563" s="36"/>
      <c r="D563" s="36"/>
      <c r="E563" s="36"/>
      <c r="F563" s="36"/>
    </row>
    <row r="564" spans="1:6" ht="50.1" customHeight="1" x14ac:dyDescent="0.2">
      <c r="A564" s="96"/>
      <c r="C564" s="36"/>
      <c r="D564" s="36"/>
      <c r="E564" s="36"/>
      <c r="F564" s="36"/>
    </row>
    <row r="565" spans="1:6" ht="50.1" customHeight="1" x14ac:dyDescent="0.2">
      <c r="A565" s="96"/>
      <c r="C565" s="36"/>
      <c r="D565" s="36"/>
      <c r="E565" s="36"/>
      <c r="F565" s="36"/>
    </row>
    <row r="566" spans="1:6" ht="50.1" customHeight="1" x14ac:dyDescent="0.2">
      <c r="A566" s="96"/>
      <c r="C566" s="36"/>
      <c r="D566" s="36"/>
      <c r="E566" s="36"/>
      <c r="F566" s="36"/>
    </row>
    <row r="567" spans="1:6" ht="50.1" customHeight="1" x14ac:dyDescent="0.2">
      <c r="A567" s="96"/>
      <c r="C567" s="36"/>
      <c r="D567" s="36"/>
      <c r="E567" s="36"/>
      <c r="F567" s="36"/>
    </row>
    <row r="568" spans="1:6" ht="50.1" customHeight="1" x14ac:dyDescent="0.2">
      <c r="A568" s="96"/>
      <c r="C568" s="36"/>
      <c r="D568" s="36"/>
      <c r="E568" s="36"/>
      <c r="F568" s="36"/>
    </row>
    <row r="569" spans="1:6" ht="50.1" customHeight="1" x14ac:dyDescent="0.2">
      <c r="A569" s="96"/>
      <c r="C569" s="36"/>
      <c r="D569" s="36"/>
      <c r="E569" s="36"/>
      <c r="F569" s="36"/>
    </row>
    <row r="570" spans="1:6" ht="50.1" customHeight="1" x14ac:dyDescent="0.2">
      <c r="A570" s="96"/>
      <c r="C570" s="36"/>
      <c r="D570" s="36"/>
      <c r="E570" s="36"/>
      <c r="F570" s="36"/>
    </row>
    <row r="571" spans="1:6" ht="50.1" customHeight="1" x14ac:dyDescent="0.2">
      <c r="A571" s="96"/>
      <c r="C571" s="36"/>
      <c r="D571" s="36"/>
      <c r="E571" s="36"/>
      <c r="F571" s="36"/>
    </row>
    <row r="572" spans="1:6" ht="50.1" customHeight="1" x14ac:dyDescent="0.2">
      <c r="A572" s="96"/>
      <c r="C572" s="36"/>
      <c r="D572" s="36"/>
      <c r="E572" s="36"/>
      <c r="F572" s="36"/>
    </row>
    <row r="573" spans="1:6" ht="50.1" customHeight="1" x14ac:dyDescent="0.2">
      <c r="A573" s="96"/>
      <c r="C573" s="36"/>
      <c r="D573" s="36"/>
      <c r="E573" s="36"/>
      <c r="F573" s="36"/>
    </row>
    <row r="574" spans="1:6" ht="50.1" customHeight="1" x14ac:dyDescent="0.2">
      <c r="A574" s="96"/>
      <c r="C574" s="36"/>
      <c r="D574" s="36"/>
      <c r="E574" s="36"/>
      <c r="F574" s="36"/>
    </row>
    <row r="575" spans="1:6" ht="50.1" customHeight="1" x14ac:dyDescent="0.2">
      <c r="A575" s="96"/>
      <c r="C575" s="36"/>
      <c r="D575" s="36"/>
      <c r="E575" s="36"/>
      <c r="F575" s="36"/>
    </row>
    <row r="576" spans="1:6" ht="50.1" customHeight="1" x14ac:dyDescent="0.2">
      <c r="A576" s="96"/>
      <c r="C576" s="36"/>
      <c r="D576" s="36"/>
      <c r="E576" s="36"/>
      <c r="F576" s="36"/>
    </row>
    <row r="577" spans="1:6" ht="50.1" customHeight="1" x14ac:dyDescent="0.2">
      <c r="A577" s="96"/>
      <c r="C577" s="36"/>
      <c r="D577" s="36"/>
      <c r="E577" s="36"/>
      <c r="F577" s="36"/>
    </row>
    <row r="578" spans="1:6" ht="50.1" customHeight="1" x14ac:dyDescent="0.2">
      <c r="A578" s="96"/>
      <c r="C578" s="36"/>
      <c r="D578" s="36"/>
      <c r="E578" s="36"/>
      <c r="F578" s="36"/>
    </row>
    <row r="579" spans="1:6" ht="50.1" customHeight="1" x14ac:dyDescent="0.2">
      <c r="A579" s="96"/>
      <c r="C579" s="36"/>
      <c r="D579" s="36"/>
      <c r="E579" s="36"/>
      <c r="F579" s="36"/>
    </row>
    <row r="580" spans="1:6" ht="50.1" customHeight="1" x14ac:dyDescent="0.2">
      <c r="A580" s="96"/>
      <c r="C580" s="36"/>
      <c r="D580" s="36"/>
      <c r="E580" s="36"/>
      <c r="F580" s="36"/>
    </row>
    <row r="581" spans="1:6" ht="50.1" customHeight="1" x14ac:dyDescent="0.2">
      <c r="A581" s="96"/>
      <c r="C581" s="36"/>
      <c r="D581" s="36"/>
      <c r="E581" s="36"/>
      <c r="F581" s="36"/>
    </row>
    <row r="582" spans="1:6" ht="50.1" customHeight="1" x14ac:dyDescent="0.2">
      <c r="A582" s="96"/>
      <c r="C582" s="36"/>
      <c r="D582" s="36"/>
      <c r="E582" s="36"/>
      <c r="F582" s="36"/>
    </row>
    <row r="583" spans="1:6" ht="50.1" customHeight="1" x14ac:dyDescent="0.2">
      <c r="A583" s="96"/>
      <c r="C583" s="36"/>
      <c r="D583" s="36"/>
      <c r="E583" s="36"/>
      <c r="F583" s="36"/>
    </row>
    <row r="584" spans="1:6" ht="50.1" customHeight="1" x14ac:dyDescent="0.2">
      <c r="A584" s="96"/>
      <c r="C584" s="36"/>
      <c r="D584" s="36"/>
      <c r="E584" s="36"/>
      <c r="F584" s="36"/>
    </row>
    <row r="585" spans="1:6" ht="50.1" customHeight="1" x14ac:dyDescent="0.2">
      <c r="A585" s="96"/>
      <c r="C585" s="36"/>
      <c r="D585" s="36"/>
      <c r="E585" s="36"/>
      <c r="F585" s="36"/>
    </row>
    <row r="586" spans="1:6" ht="50.1" customHeight="1" x14ac:dyDescent="0.2">
      <c r="A586" s="96"/>
      <c r="C586" s="36"/>
      <c r="D586" s="36"/>
      <c r="E586" s="36"/>
      <c r="F586" s="36"/>
    </row>
    <row r="587" spans="1:6" ht="50.1" customHeight="1" x14ac:dyDescent="0.2">
      <c r="A587" s="96"/>
      <c r="C587" s="36"/>
      <c r="D587" s="36"/>
      <c r="E587" s="36"/>
      <c r="F587" s="36"/>
    </row>
    <row r="588" spans="1:6" ht="50.1" customHeight="1" x14ac:dyDescent="0.2">
      <c r="A588" s="96"/>
      <c r="C588" s="36"/>
      <c r="D588" s="36"/>
      <c r="E588" s="36"/>
      <c r="F588" s="36"/>
    </row>
    <row r="589" spans="1:6" ht="50.1" customHeight="1" x14ac:dyDescent="0.2">
      <c r="A589" s="96"/>
      <c r="C589" s="36"/>
      <c r="D589" s="36"/>
      <c r="E589" s="36"/>
      <c r="F589" s="36"/>
    </row>
    <row r="590" spans="1:6" ht="50.1" customHeight="1" x14ac:dyDescent="0.2">
      <c r="A590" s="96"/>
      <c r="C590" s="36"/>
      <c r="D590" s="36"/>
      <c r="E590" s="36"/>
      <c r="F590" s="36"/>
    </row>
    <row r="591" spans="1:6" ht="50.1" customHeight="1" x14ac:dyDescent="0.2">
      <c r="A591" s="96"/>
      <c r="C591" s="36"/>
      <c r="D591" s="36"/>
      <c r="E591" s="36"/>
      <c r="F591" s="36"/>
    </row>
    <row r="592" spans="1:6" ht="50.1" customHeight="1" x14ac:dyDescent="0.2">
      <c r="A592" s="96"/>
      <c r="C592" s="36"/>
      <c r="D592" s="36"/>
      <c r="E592" s="36"/>
      <c r="F592" s="36"/>
    </row>
    <row r="593" spans="1:6" ht="50.1" customHeight="1" x14ac:dyDescent="0.2">
      <c r="A593" s="96"/>
      <c r="C593" s="36"/>
      <c r="D593" s="36"/>
      <c r="E593" s="36"/>
      <c r="F593" s="36"/>
    </row>
    <row r="594" spans="1:6" ht="50.1" customHeight="1" x14ac:dyDescent="0.2">
      <c r="A594" s="96"/>
      <c r="C594" s="36"/>
      <c r="D594" s="36"/>
      <c r="E594" s="36"/>
      <c r="F594" s="36"/>
    </row>
    <row r="595" spans="1:6" ht="50.1" customHeight="1" x14ac:dyDescent="0.2">
      <c r="A595" s="96"/>
      <c r="C595" s="36"/>
      <c r="D595" s="36"/>
      <c r="E595" s="36"/>
      <c r="F595" s="36"/>
    </row>
    <row r="596" spans="1:6" ht="50.1" customHeight="1" x14ac:dyDescent="0.2">
      <c r="A596" s="96"/>
      <c r="C596" s="36"/>
      <c r="D596" s="36"/>
      <c r="E596" s="36"/>
      <c r="F596" s="36"/>
    </row>
    <row r="597" spans="1:6" ht="50.1" customHeight="1" x14ac:dyDescent="0.2">
      <c r="A597" s="96"/>
      <c r="C597" s="36"/>
      <c r="D597" s="36"/>
      <c r="E597" s="36"/>
      <c r="F597" s="36"/>
    </row>
    <row r="598" spans="1:6" ht="50.1" customHeight="1" x14ac:dyDescent="0.2">
      <c r="A598" s="96"/>
      <c r="C598" s="36"/>
      <c r="D598" s="36"/>
      <c r="E598" s="36"/>
      <c r="F598" s="36"/>
    </row>
    <row r="599" spans="1:6" ht="50.1" customHeight="1" x14ac:dyDescent="0.2">
      <c r="A599" s="96"/>
      <c r="C599" s="36"/>
      <c r="D599" s="36"/>
      <c r="E599" s="36"/>
      <c r="F599" s="36"/>
    </row>
    <row r="600" spans="1:6" ht="50.1" customHeight="1" x14ac:dyDescent="0.2">
      <c r="A600" s="96"/>
      <c r="C600" s="36"/>
      <c r="D600" s="36"/>
      <c r="E600" s="36"/>
      <c r="F600" s="36"/>
    </row>
    <row r="601" spans="1:6" ht="50.1" customHeight="1" x14ac:dyDescent="0.2">
      <c r="A601" s="96"/>
      <c r="C601" s="36"/>
      <c r="D601" s="36"/>
      <c r="E601" s="36"/>
      <c r="F601" s="36"/>
    </row>
    <row r="602" spans="1:6" ht="50.1" customHeight="1" x14ac:dyDescent="0.2">
      <c r="A602" s="96"/>
      <c r="C602" s="36"/>
      <c r="D602" s="36"/>
      <c r="E602" s="36"/>
      <c r="F602" s="36"/>
    </row>
    <row r="603" spans="1:6" ht="50.1" customHeight="1" x14ac:dyDescent="0.2">
      <c r="A603" s="96"/>
      <c r="C603" s="36"/>
      <c r="D603" s="36"/>
      <c r="E603" s="36"/>
      <c r="F603" s="36"/>
    </row>
    <row r="604" spans="1:6" ht="50.1" customHeight="1" x14ac:dyDescent="0.2">
      <c r="A604" s="96"/>
      <c r="C604" s="36"/>
      <c r="D604" s="36"/>
      <c r="E604" s="36"/>
      <c r="F604" s="36"/>
    </row>
    <row r="605" spans="1:6" ht="50.1" customHeight="1" x14ac:dyDescent="0.2">
      <c r="A605" s="96"/>
      <c r="C605" s="36"/>
      <c r="D605" s="36"/>
      <c r="E605" s="36"/>
      <c r="F605" s="36"/>
    </row>
    <row r="606" spans="1:6" ht="50.1" customHeight="1" x14ac:dyDescent="0.2">
      <c r="A606" s="96"/>
      <c r="C606" s="36"/>
      <c r="D606" s="36"/>
      <c r="E606" s="36"/>
      <c r="F606" s="36"/>
    </row>
    <row r="607" spans="1:6" ht="50.1" customHeight="1" x14ac:dyDescent="0.2">
      <c r="A607" s="96"/>
      <c r="C607" s="36"/>
      <c r="D607" s="36"/>
      <c r="E607" s="36"/>
      <c r="F607" s="36"/>
    </row>
    <row r="608" spans="1:6" ht="50.1" customHeight="1" x14ac:dyDescent="0.2">
      <c r="A608" s="96"/>
      <c r="C608" s="36"/>
      <c r="D608" s="36"/>
      <c r="E608" s="36"/>
      <c r="F608" s="36"/>
    </row>
    <row r="609" spans="1:6" ht="50.1" customHeight="1" x14ac:dyDescent="0.2">
      <c r="A609" s="96"/>
      <c r="C609" s="36"/>
      <c r="D609" s="36"/>
      <c r="E609" s="36"/>
      <c r="F609" s="36"/>
    </row>
    <row r="610" spans="1:6" ht="50.1" customHeight="1" x14ac:dyDescent="0.2">
      <c r="A610" s="96"/>
      <c r="C610" s="36"/>
      <c r="D610" s="36"/>
      <c r="E610" s="36"/>
      <c r="F610" s="36"/>
    </row>
    <row r="611" spans="1:6" ht="50.1" customHeight="1" x14ac:dyDescent="0.2">
      <c r="A611" s="96"/>
      <c r="C611" s="36"/>
      <c r="D611" s="36"/>
      <c r="E611" s="36"/>
      <c r="F611" s="36"/>
    </row>
    <row r="612" spans="1:6" ht="50.1" customHeight="1" x14ac:dyDescent="0.2">
      <c r="A612" s="96"/>
      <c r="C612" s="36"/>
      <c r="D612" s="36"/>
      <c r="E612" s="36"/>
      <c r="F612" s="36"/>
    </row>
    <row r="613" spans="1:6" ht="50.1" customHeight="1" x14ac:dyDescent="0.2">
      <c r="A613" s="96"/>
      <c r="C613" s="36"/>
      <c r="D613" s="36"/>
      <c r="E613" s="36"/>
      <c r="F613" s="36"/>
    </row>
    <row r="614" spans="1:6" ht="50.1" customHeight="1" x14ac:dyDescent="0.2">
      <c r="A614" s="96"/>
      <c r="C614" s="36"/>
      <c r="D614" s="36"/>
      <c r="E614" s="36"/>
      <c r="F614" s="36"/>
    </row>
    <row r="615" spans="1:6" ht="50.1" customHeight="1" x14ac:dyDescent="0.2">
      <c r="A615" s="96"/>
      <c r="C615" s="36"/>
      <c r="D615" s="36"/>
      <c r="E615" s="36"/>
      <c r="F615" s="36"/>
    </row>
    <row r="616" spans="1:6" ht="50.1" customHeight="1" x14ac:dyDescent="0.2">
      <c r="A616" s="96"/>
      <c r="C616" s="36"/>
      <c r="D616" s="36"/>
      <c r="E616" s="36"/>
      <c r="F616" s="36"/>
    </row>
    <row r="617" spans="1:6" ht="50.1" customHeight="1" x14ac:dyDescent="0.2">
      <c r="A617" s="96"/>
      <c r="C617" s="36"/>
      <c r="D617" s="36"/>
      <c r="E617" s="36"/>
      <c r="F617" s="36"/>
    </row>
    <row r="618" spans="1:6" ht="50.1" customHeight="1" x14ac:dyDescent="0.2">
      <c r="A618" s="96"/>
      <c r="C618" s="36"/>
      <c r="D618" s="36"/>
      <c r="E618" s="36"/>
      <c r="F618" s="36"/>
    </row>
    <row r="619" spans="1:6" ht="50.1" customHeight="1" x14ac:dyDescent="0.2">
      <c r="A619" s="96"/>
      <c r="C619" s="36"/>
      <c r="D619" s="36"/>
      <c r="E619" s="36"/>
      <c r="F619" s="36"/>
    </row>
    <row r="620" spans="1:6" ht="50.1" customHeight="1" x14ac:dyDescent="0.2">
      <c r="A620" s="96"/>
      <c r="C620" s="36"/>
      <c r="D620" s="36"/>
      <c r="E620" s="36"/>
      <c r="F620" s="36"/>
    </row>
    <row r="621" spans="1:6" ht="50.1" customHeight="1" x14ac:dyDescent="0.2">
      <c r="A621" s="96"/>
      <c r="C621" s="36"/>
      <c r="D621" s="36"/>
      <c r="E621" s="36"/>
      <c r="F621" s="36"/>
    </row>
    <row r="622" spans="1:6" ht="50.1" customHeight="1" x14ac:dyDescent="0.2">
      <c r="A622" s="96"/>
      <c r="C622" s="36"/>
      <c r="D622" s="36"/>
      <c r="E622" s="36"/>
      <c r="F622" s="36"/>
    </row>
    <row r="623" spans="1:6" ht="50.1" customHeight="1" x14ac:dyDescent="0.2">
      <c r="A623" s="96"/>
      <c r="C623" s="36"/>
      <c r="D623" s="36"/>
      <c r="E623" s="36"/>
      <c r="F623" s="36"/>
    </row>
    <row r="624" spans="1:6" ht="50.1" customHeight="1" x14ac:dyDescent="0.2">
      <c r="A624" s="96"/>
      <c r="C624" s="36"/>
      <c r="D624" s="36"/>
      <c r="E624" s="36"/>
      <c r="F624" s="36"/>
    </row>
    <row r="625" spans="1:6" ht="50.1" customHeight="1" x14ac:dyDescent="0.2">
      <c r="A625" s="96"/>
      <c r="C625" s="36"/>
      <c r="D625" s="36"/>
      <c r="E625" s="36"/>
      <c r="F625" s="36"/>
    </row>
    <row r="626" spans="1:6" ht="50.1" customHeight="1" x14ac:dyDescent="0.2">
      <c r="A626" s="96"/>
      <c r="C626" s="36"/>
      <c r="D626" s="36"/>
      <c r="E626" s="36"/>
      <c r="F626" s="36"/>
    </row>
    <row r="627" spans="1:6" ht="50.1" customHeight="1" x14ac:dyDescent="0.2">
      <c r="A627" s="96"/>
      <c r="C627" s="36"/>
      <c r="D627" s="36"/>
      <c r="E627" s="36"/>
      <c r="F627" s="36"/>
    </row>
    <row r="628" spans="1:6" ht="50.1" customHeight="1" x14ac:dyDescent="0.2">
      <c r="A628" s="96"/>
      <c r="C628" s="36"/>
      <c r="D628" s="36"/>
      <c r="E628" s="36"/>
      <c r="F628" s="36"/>
    </row>
    <row r="629" spans="1:6" ht="50.1" customHeight="1" x14ac:dyDescent="0.2">
      <c r="A629" s="96"/>
      <c r="C629" s="36"/>
      <c r="D629" s="36"/>
      <c r="E629" s="36"/>
      <c r="F629" s="36"/>
    </row>
    <row r="630" spans="1:6" ht="50.1" customHeight="1" x14ac:dyDescent="0.2">
      <c r="A630" s="96"/>
      <c r="C630" s="36"/>
      <c r="D630" s="36"/>
      <c r="E630" s="36"/>
      <c r="F630" s="36"/>
    </row>
    <row r="631" spans="1:6" ht="50.1" customHeight="1" x14ac:dyDescent="0.2">
      <c r="A631" s="96"/>
      <c r="C631" s="36"/>
      <c r="D631" s="36"/>
      <c r="E631" s="36"/>
      <c r="F631" s="36"/>
    </row>
    <row r="632" spans="1:6" ht="50.1" customHeight="1" x14ac:dyDescent="0.2">
      <c r="A632" s="96"/>
      <c r="C632" s="36"/>
      <c r="D632" s="36"/>
      <c r="E632" s="36"/>
      <c r="F632" s="36"/>
    </row>
    <row r="633" spans="1:6" ht="50.1" customHeight="1" x14ac:dyDescent="0.2">
      <c r="A633" s="96"/>
      <c r="C633" s="36"/>
      <c r="D633" s="36"/>
      <c r="E633" s="36"/>
      <c r="F633" s="36"/>
    </row>
    <row r="634" spans="1:6" ht="50.1" customHeight="1" x14ac:dyDescent="0.2">
      <c r="A634" s="96"/>
      <c r="C634" s="36"/>
      <c r="D634" s="36"/>
      <c r="E634" s="36"/>
      <c r="F634" s="36"/>
    </row>
    <row r="635" spans="1:6" ht="50.1" customHeight="1" x14ac:dyDescent="0.2">
      <c r="A635" s="96"/>
      <c r="C635" s="36"/>
      <c r="D635" s="36"/>
      <c r="E635" s="36"/>
      <c r="F635" s="36"/>
    </row>
    <row r="636" spans="1:6" ht="50.1" customHeight="1" x14ac:dyDescent="0.2">
      <c r="A636" s="96"/>
      <c r="C636" s="36"/>
      <c r="D636" s="36"/>
      <c r="E636" s="36"/>
      <c r="F636" s="36"/>
    </row>
    <row r="637" spans="1:6" ht="50.1" customHeight="1" x14ac:dyDescent="0.2">
      <c r="A637" s="96"/>
      <c r="C637" s="36"/>
      <c r="D637" s="36"/>
      <c r="E637" s="36"/>
      <c r="F637" s="36"/>
    </row>
    <row r="638" spans="1:6" ht="50.1" customHeight="1" x14ac:dyDescent="0.2">
      <c r="A638" s="96"/>
      <c r="C638" s="36"/>
      <c r="D638" s="36"/>
      <c r="E638" s="36"/>
      <c r="F638" s="36"/>
    </row>
    <row r="639" spans="1:6" ht="50.1" customHeight="1" x14ac:dyDescent="0.2">
      <c r="A639" s="96"/>
      <c r="C639" s="36"/>
      <c r="D639" s="36"/>
      <c r="E639" s="36"/>
      <c r="F639" s="36"/>
    </row>
    <row r="640" spans="1:6" ht="50.1" customHeight="1" x14ac:dyDescent="0.2">
      <c r="A640" s="96"/>
      <c r="C640" s="36"/>
      <c r="D640" s="36"/>
      <c r="E640" s="36"/>
      <c r="F640" s="36"/>
    </row>
    <row r="641" spans="1:6" ht="50.1" customHeight="1" x14ac:dyDescent="0.2">
      <c r="A641" s="96"/>
      <c r="C641" s="36"/>
      <c r="D641" s="36"/>
      <c r="E641" s="36"/>
      <c r="F641" s="36"/>
    </row>
    <row r="642" spans="1:6" ht="50.1" customHeight="1" x14ac:dyDescent="0.2">
      <c r="A642" s="96"/>
      <c r="C642" s="36"/>
      <c r="D642" s="36"/>
      <c r="E642" s="36"/>
      <c r="F642" s="36"/>
    </row>
    <row r="643" spans="1:6" ht="50.1" customHeight="1" x14ac:dyDescent="0.2">
      <c r="A643" s="96"/>
      <c r="C643" s="36"/>
      <c r="D643" s="36"/>
      <c r="E643" s="36"/>
      <c r="F643" s="36"/>
    </row>
    <row r="644" spans="1:6" ht="50.1" customHeight="1" x14ac:dyDescent="0.2">
      <c r="A644" s="96"/>
      <c r="C644" s="36"/>
      <c r="D644" s="36"/>
      <c r="E644" s="36"/>
      <c r="F644" s="36"/>
    </row>
    <row r="645" spans="1:6" ht="50.1" customHeight="1" x14ac:dyDescent="0.2">
      <c r="A645" s="96"/>
      <c r="C645" s="36"/>
      <c r="D645" s="36"/>
      <c r="E645" s="36"/>
      <c r="F645" s="36"/>
    </row>
    <row r="646" spans="1:6" ht="50.1" customHeight="1" x14ac:dyDescent="0.2">
      <c r="A646" s="96"/>
      <c r="C646" s="36"/>
      <c r="D646" s="36"/>
      <c r="E646" s="36"/>
      <c r="F646" s="36"/>
    </row>
    <row r="647" spans="1:6" ht="50.1" customHeight="1" x14ac:dyDescent="0.2">
      <c r="A647" s="96"/>
      <c r="C647" s="36"/>
      <c r="D647" s="36"/>
      <c r="E647" s="36"/>
      <c r="F647" s="36"/>
    </row>
    <row r="648" spans="1:6" ht="50.1" customHeight="1" x14ac:dyDescent="0.2">
      <c r="A648" s="96"/>
      <c r="C648" s="36"/>
      <c r="D648" s="36"/>
      <c r="E648" s="36"/>
      <c r="F648" s="36"/>
    </row>
    <row r="649" spans="1:6" ht="50.1" customHeight="1" x14ac:dyDescent="0.2">
      <c r="A649" s="96"/>
      <c r="C649" s="36"/>
      <c r="D649" s="36"/>
      <c r="E649" s="36"/>
      <c r="F649" s="36"/>
    </row>
    <row r="650" spans="1:6" ht="50.1" customHeight="1" x14ac:dyDescent="0.2">
      <c r="A650" s="96"/>
      <c r="C650" s="36"/>
      <c r="D650" s="36"/>
      <c r="E650" s="36"/>
      <c r="F650" s="36"/>
    </row>
    <row r="651" spans="1:6" ht="50.1" customHeight="1" x14ac:dyDescent="0.2">
      <c r="A651" s="96"/>
      <c r="C651" s="36"/>
      <c r="D651" s="36"/>
      <c r="E651" s="36"/>
      <c r="F651" s="36"/>
    </row>
    <row r="652" spans="1:6" ht="50.1" customHeight="1" x14ac:dyDescent="0.2">
      <c r="A652" s="96"/>
      <c r="C652" s="36"/>
      <c r="D652" s="36"/>
      <c r="E652" s="36"/>
      <c r="F652" s="36"/>
    </row>
    <row r="653" spans="1:6" ht="50.1" customHeight="1" x14ac:dyDescent="0.2">
      <c r="A653" s="96"/>
      <c r="C653" s="36"/>
      <c r="D653" s="36"/>
      <c r="E653" s="36"/>
      <c r="F653" s="36"/>
    </row>
    <row r="654" spans="1:6" ht="50.1" customHeight="1" x14ac:dyDescent="0.2">
      <c r="A654" s="96"/>
      <c r="C654" s="36"/>
      <c r="D654" s="36"/>
      <c r="E654" s="36"/>
      <c r="F654" s="36"/>
    </row>
    <row r="655" spans="1:6" ht="50.1" customHeight="1" x14ac:dyDescent="0.2">
      <c r="A655" s="96"/>
      <c r="C655" s="36"/>
      <c r="D655" s="36"/>
      <c r="E655" s="36"/>
      <c r="F655" s="36"/>
    </row>
    <row r="656" spans="1:6" ht="50.1" customHeight="1" x14ac:dyDescent="0.2">
      <c r="A656" s="96"/>
      <c r="C656" s="36"/>
      <c r="D656" s="36"/>
      <c r="E656" s="36"/>
      <c r="F656" s="36"/>
    </row>
    <row r="657" spans="1:6" ht="50.1" customHeight="1" x14ac:dyDescent="0.2">
      <c r="A657" s="96"/>
      <c r="C657" s="36"/>
      <c r="D657" s="36"/>
      <c r="E657" s="36"/>
      <c r="F657" s="36"/>
    </row>
    <row r="658" spans="1:6" ht="50.1" customHeight="1" x14ac:dyDescent="0.2">
      <c r="A658" s="96"/>
      <c r="C658" s="36"/>
      <c r="D658" s="36"/>
      <c r="E658" s="36"/>
      <c r="F658" s="36"/>
    </row>
    <row r="659" spans="1:6" ht="50.1" customHeight="1" x14ac:dyDescent="0.2">
      <c r="A659" s="96"/>
      <c r="C659" s="36"/>
      <c r="D659" s="36"/>
      <c r="E659" s="36"/>
      <c r="F659" s="36"/>
    </row>
    <row r="660" spans="1:6" ht="50.1" customHeight="1" x14ac:dyDescent="0.2">
      <c r="A660" s="96"/>
      <c r="C660" s="36"/>
      <c r="D660" s="36"/>
      <c r="E660" s="36"/>
      <c r="F660" s="36"/>
    </row>
    <row r="661" spans="1:6" ht="50.1" customHeight="1" x14ac:dyDescent="0.2">
      <c r="A661" s="96"/>
      <c r="C661" s="36"/>
      <c r="D661" s="36"/>
      <c r="E661" s="36"/>
      <c r="F661" s="36"/>
    </row>
    <row r="662" spans="1:6" ht="50.1" customHeight="1" x14ac:dyDescent="0.2">
      <c r="A662" s="96"/>
      <c r="C662" s="36"/>
      <c r="D662" s="36"/>
      <c r="E662" s="36"/>
      <c r="F662" s="36"/>
    </row>
    <row r="663" spans="1:6" ht="50.1" customHeight="1" x14ac:dyDescent="0.2">
      <c r="A663" s="96"/>
      <c r="C663" s="36"/>
      <c r="D663" s="36"/>
      <c r="E663" s="36"/>
      <c r="F663" s="36"/>
    </row>
    <row r="664" spans="1:6" ht="50.1" customHeight="1" x14ac:dyDescent="0.2">
      <c r="A664" s="96"/>
      <c r="C664" s="36"/>
      <c r="D664" s="36"/>
      <c r="E664" s="36"/>
      <c r="F664" s="36"/>
    </row>
    <row r="665" spans="1:6" ht="50.1" customHeight="1" x14ac:dyDescent="0.2">
      <c r="A665" s="96"/>
      <c r="C665" s="36"/>
      <c r="D665" s="36"/>
      <c r="E665" s="36"/>
      <c r="F665" s="36"/>
    </row>
    <row r="666" spans="1:6" ht="50.1" customHeight="1" x14ac:dyDescent="0.2">
      <c r="A666" s="96"/>
      <c r="C666" s="36"/>
      <c r="D666" s="36"/>
      <c r="E666" s="36"/>
      <c r="F666" s="36"/>
    </row>
    <row r="667" spans="1:6" ht="50.1" customHeight="1" x14ac:dyDescent="0.2">
      <c r="A667" s="96"/>
      <c r="C667" s="36"/>
      <c r="D667" s="36"/>
      <c r="E667" s="36"/>
      <c r="F667" s="36"/>
    </row>
    <row r="668" spans="1:6" ht="50.1" customHeight="1" x14ac:dyDescent="0.2">
      <c r="A668" s="96"/>
      <c r="C668" s="36"/>
      <c r="D668" s="36"/>
      <c r="E668" s="36"/>
      <c r="F668" s="36"/>
    </row>
    <row r="669" spans="1:6" ht="50.1" customHeight="1" x14ac:dyDescent="0.2">
      <c r="A669" s="96"/>
      <c r="C669" s="36"/>
      <c r="D669" s="36"/>
      <c r="E669" s="36"/>
      <c r="F669" s="36"/>
    </row>
    <row r="670" spans="1:6" ht="50.1" customHeight="1" x14ac:dyDescent="0.2">
      <c r="A670" s="96"/>
      <c r="C670" s="36"/>
      <c r="D670" s="36"/>
      <c r="E670" s="36"/>
      <c r="F670" s="36"/>
    </row>
    <row r="671" spans="1:6" ht="50.1" customHeight="1" x14ac:dyDescent="0.2">
      <c r="A671" s="96"/>
      <c r="C671" s="36"/>
      <c r="D671" s="36"/>
      <c r="E671" s="36"/>
      <c r="F671" s="36"/>
    </row>
    <row r="672" spans="1:6" ht="50.1" customHeight="1" x14ac:dyDescent="0.2">
      <c r="A672" s="96"/>
      <c r="C672" s="36"/>
      <c r="D672" s="36"/>
      <c r="E672" s="36"/>
      <c r="F672" s="36"/>
    </row>
    <row r="673" spans="1:6" ht="50.1" customHeight="1" x14ac:dyDescent="0.2">
      <c r="A673" s="96"/>
      <c r="C673" s="36"/>
      <c r="D673" s="36"/>
      <c r="E673" s="36"/>
      <c r="F673" s="36"/>
    </row>
    <row r="674" spans="1:6" ht="50.1" customHeight="1" x14ac:dyDescent="0.2">
      <c r="A674" s="96"/>
      <c r="C674" s="36"/>
      <c r="D674" s="36"/>
      <c r="E674" s="36"/>
      <c r="F674" s="36"/>
    </row>
    <row r="675" spans="1:6" ht="50.1" customHeight="1" x14ac:dyDescent="0.2">
      <c r="A675" s="96"/>
      <c r="C675" s="36"/>
      <c r="D675" s="36"/>
      <c r="E675" s="36"/>
      <c r="F675" s="36"/>
    </row>
    <row r="676" spans="1:6" ht="50.1" customHeight="1" x14ac:dyDescent="0.2">
      <c r="A676" s="96"/>
      <c r="C676" s="36"/>
      <c r="D676" s="36"/>
      <c r="E676" s="36"/>
      <c r="F676" s="36"/>
    </row>
    <row r="677" spans="1:6" ht="50.1" customHeight="1" x14ac:dyDescent="0.2">
      <c r="A677" s="96"/>
      <c r="C677" s="36"/>
      <c r="D677" s="36"/>
      <c r="E677" s="36"/>
      <c r="F677" s="36"/>
    </row>
    <row r="678" spans="1:6" ht="50.1" customHeight="1" x14ac:dyDescent="0.2">
      <c r="A678" s="96"/>
      <c r="C678" s="36"/>
      <c r="D678" s="36"/>
      <c r="E678" s="36"/>
      <c r="F678" s="36"/>
    </row>
    <row r="679" spans="1:6" ht="50.1" customHeight="1" x14ac:dyDescent="0.2">
      <c r="A679" s="96"/>
      <c r="C679" s="36"/>
      <c r="D679" s="36"/>
      <c r="E679" s="36"/>
      <c r="F679" s="36"/>
    </row>
    <row r="680" spans="1:6" ht="50.1" customHeight="1" x14ac:dyDescent="0.2">
      <c r="A680" s="96"/>
      <c r="C680" s="36"/>
      <c r="D680" s="36"/>
      <c r="E680" s="36"/>
      <c r="F680" s="36"/>
    </row>
    <row r="681" spans="1:6" ht="50.1" customHeight="1" x14ac:dyDescent="0.2">
      <c r="A681" s="96"/>
      <c r="C681" s="36"/>
      <c r="D681" s="36"/>
      <c r="E681" s="36"/>
      <c r="F681" s="36"/>
    </row>
    <row r="682" spans="1:6" ht="50.1" customHeight="1" x14ac:dyDescent="0.2">
      <c r="A682" s="96"/>
      <c r="C682" s="36"/>
      <c r="D682" s="36"/>
      <c r="E682" s="36"/>
      <c r="F682" s="36"/>
    </row>
    <row r="683" spans="1:6" ht="50.1" customHeight="1" x14ac:dyDescent="0.2">
      <c r="A683" s="96"/>
      <c r="C683" s="36"/>
      <c r="D683" s="36"/>
      <c r="E683" s="36"/>
      <c r="F683" s="36"/>
    </row>
    <row r="684" spans="1:6" ht="50.1" customHeight="1" x14ac:dyDescent="0.2">
      <c r="A684" s="96"/>
      <c r="C684" s="36"/>
      <c r="D684" s="36"/>
      <c r="E684" s="36"/>
      <c r="F684" s="36"/>
    </row>
    <row r="685" spans="1:6" ht="50.1" customHeight="1" x14ac:dyDescent="0.2">
      <c r="A685" s="96"/>
      <c r="C685" s="36"/>
      <c r="D685" s="36"/>
      <c r="E685" s="36"/>
      <c r="F685" s="36"/>
    </row>
    <row r="686" spans="1:6" ht="50.1" customHeight="1" x14ac:dyDescent="0.2">
      <c r="A686" s="96"/>
      <c r="C686" s="36"/>
      <c r="D686" s="36"/>
      <c r="E686" s="36"/>
      <c r="F686" s="36"/>
    </row>
    <row r="687" spans="1:6" ht="50.1" customHeight="1" x14ac:dyDescent="0.2">
      <c r="A687" s="96"/>
      <c r="C687" s="36"/>
      <c r="D687" s="36"/>
      <c r="E687" s="36"/>
      <c r="F687" s="36"/>
    </row>
    <row r="688" spans="1:6" ht="50.1" customHeight="1" x14ac:dyDescent="0.2">
      <c r="A688" s="96"/>
      <c r="C688" s="36"/>
      <c r="D688" s="36"/>
      <c r="E688" s="36"/>
      <c r="F688" s="36"/>
    </row>
    <row r="689" spans="1:6" ht="50.1" customHeight="1" x14ac:dyDescent="0.2">
      <c r="A689" s="96"/>
      <c r="C689" s="36"/>
      <c r="D689" s="36"/>
      <c r="E689" s="36"/>
      <c r="F689" s="36"/>
    </row>
    <row r="690" spans="1:6" ht="50.1" customHeight="1" x14ac:dyDescent="0.2">
      <c r="A690" s="96"/>
      <c r="C690" s="36"/>
      <c r="D690" s="36"/>
      <c r="E690" s="36"/>
      <c r="F690" s="36"/>
    </row>
    <row r="691" spans="1:6" ht="50.1" customHeight="1" x14ac:dyDescent="0.2">
      <c r="A691" s="96"/>
      <c r="C691" s="36"/>
      <c r="D691" s="36"/>
      <c r="E691" s="36"/>
      <c r="F691" s="36"/>
    </row>
    <row r="692" spans="1:6" ht="50.1" customHeight="1" x14ac:dyDescent="0.2">
      <c r="A692" s="96"/>
      <c r="C692" s="36"/>
      <c r="D692" s="36"/>
      <c r="E692" s="36"/>
      <c r="F692" s="36"/>
    </row>
    <row r="693" spans="1:6" ht="50.1" customHeight="1" x14ac:dyDescent="0.2">
      <c r="A693" s="96"/>
      <c r="C693" s="36"/>
      <c r="D693" s="36"/>
      <c r="E693" s="36"/>
      <c r="F693" s="36"/>
    </row>
    <row r="694" spans="1:6" ht="50.1" customHeight="1" x14ac:dyDescent="0.2">
      <c r="A694" s="96"/>
      <c r="C694" s="36"/>
      <c r="D694" s="36"/>
      <c r="E694" s="36"/>
      <c r="F694" s="36"/>
    </row>
    <row r="695" spans="1:6" ht="50.1" customHeight="1" x14ac:dyDescent="0.2">
      <c r="A695" s="96"/>
      <c r="C695" s="36"/>
      <c r="D695" s="36"/>
      <c r="E695" s="36"/>
      <c r="F695" s="36"/>
    </row>
    <row r="696" spans="1:6" ht="50.1" customHeight="1" x14ac:dyDescent="0.2">
      <c r="A696" s="96"/>
      <c r="C696" s="36"/>
      <c r="D696" s="36"/>
      <c r="E696" s="36"/>
      <c r="F696" s="36"/>
    </row>
    <row r="697" spans="1:6" ht="50.1" customHeight="1" x14ac:dyDescent="0.2">
      <c r="A697" s="96"/>
      <c r="C697" s="36"/>
      <c r="D697" s="36"/>
      <c r="E697" s="36"/>
      <c r="F697" s="36"/>
    </row>
    <row r="698" spans="1:6" ht="50.1" customHeight="1" x14ac:dyDescent="0.2">
      <c r="A698" s="96"/>
      <c r="C698" s="36"/>
      <c r="D698" s="36"/>
      <c r="E698" s="36"/>
      <c r="F698" s="36"/>
    </row>
    <row r="699" spans="1:6" ht="50.1" customHeight="1" x14ac:dyDescent="0.2">
      <c r="A699" s="96"/>
      <c r="C699" s="36"/>
      <c r="D699" s="36"/>
      <c r="E699" s="36"/>
      <c r="F699" s="36"/>
    </row>
    <row r="700" spans="1:6" ht="50.1" customHeight="1" x14ac:dyDescent="0.2">
      <c r="A700" s="96"/>
      <c r="C700" s="36"/>
      <c r="D700" s="36"/>
      <c r="E700" s="36"/>
      <c r="F700" s="36"/>
    </row>
    <row r="701" spans="1:6" ht="50.1" customHeight="1" x14ac:dyDescent="0.2">
      <c r="A701" s="96"/>
      <c r="C701" s="36"/>
      <c r="D701" s="36"/>
      <c r="E701" s="36"/>
      <c r="F701" s="36"/>
    </row>
    <row r="702" spans="1:6" ht="50.1" customHeight="1" x14ac:dyDescent="0.2">
      <c r="A702" s="96"/>
      <c r="C702" s="36"/>
      <c r="D702" s="36"/>
      <c r="E702" s="36"/>
      <c r="F702" s="36"/>
    </row>
    <row r="703" spans="1:6" ht="50.1" customHeight="1" x14ac:dyDescent="0.2">
      <c r="A703" s="96"/>
      <c r="C703" s="36"/>
      <c r="D703" s="36"/>
      <c r="E703" s="36"/>
      <c r="F703" s="36"/>
    </row>
    <row r="704" spans="1:6" ht="50.1" customHeight="1" x14ac:dyDescent="0.2">
      <c r="A704" s="96"/>
      <c r="C704" s="36"/>
      <c r="D704" s="36"/>
      <c r="E704" s="36"/>
      <c r="F704" s="36"/>
    </row>
    <row r="705" spans="1:6" ht="50.1" customHeight="1" x14ac:dyDescent="0.2">
      <c r="A705" s="96"/>
      <c r="C705" s="36"/>
      <c r="D705" s="36"/>
      <c r="E705" s="36"/>
      <c r="F705" s="36"/>
    </row>
    <row r="706" spans="1:6" ht="50.1" customHeight="1" x14ac:dyDescent="0.2">
      <c r="A706" s="96"/>
      <c r="C706" s="36"/>
      <c r="D706" s="36"/>
      <c r="E706" s="36"/>
      <c r="F706" s="36"/>
    </row>
    <row r="707" spans="1:6" ht="50.1" customHeight="1" x14ac:dyDescent="0.2">
      <c r="A707" s="96"/>
      <c r="C707" s="36"/>
      <c r="D707" s="36"/>
      <c r="E707" s="36"/>
      <c r="F707" s="36"/>
    </row>
    <row r="708" spans="1:6" ht="50.1" customHeight="1" x14ac:dyDescent="0.2">
      <c r="A708" s="96"/>
      <c r="C708" s="36"/>
      <c r="D708" s="36"/>
      <c r="E708" s="36"/>
      <c r="F708" s="36"/>
    </row>
    <row r="709" spans="1:6" ht="50.1" customHeight="1" x14ac:dyDescent="0.2">
      <c r="A709" s="96"/>
      <c r="C709" s="36"/>
      <c r="D709" s="36"/>
      <c r="E709" s="36"/>
      <c r="F709" s="36"/>
    </row>
    <row r="710" spans="1:6" ht="50.1" customHeight="1" x14ac:dyDescent="0.2">
      <c r="A710" s="96"/>
      <c r="C710" s="36"/>
      <c r="D710" s="36"/>
      <c r="E710" s="36"/>
      <c r="F710" s="36"/>
    </row>
    <row r="711" spans="1:6" ht="50.1" customHeight="1" x14ac:dyDescent="0.2">
      <c r="A711" s="96"/>
      <c r="C711" s="36"/>
      <c r="D711" s="36"/>
      <c r="E711" s="36"/>
      <c r="F711" s="36"/>
    </row>
    <row r="712" spans="1:6" ht="50.1" customHeight="1" x14ac:dyDescent="0.2">
      <c r="A712" s="96"/>
      <c r="C712" s="36"/>
      <c r="D712" s="36"/>
      <c r="E712" s="36"/>
      <c r="F712" s="36"/>
    </row>
    <row r="713" spans="1:6" ht="50.1" customHeight="1" x14ac:dyDescent="0.2">
      <c r="A713" s="96"/>
      <c r="C713" s="36"/>
      <c r="D713" s="36"/>
      <c r="E713" s="36"/>
      <c r="F713" s="36"/>
    </row>
    <row r="714" spans="1:6" ht="50.1" customHeight="1" x14ac:dyDescent="0.2">
      <c r="A714" s="96"/>
      <c r="C714" s="36"/>
      <c r="D714" s="36"/>
      <c r="E714" s="36"/>
      <c r="F714" s="36"/>
    </row>
    <row r="715" spans="1:6" ht="50.1" customHeight="1" x14ac:dyDescent="0.2">
      <c r="A715" s="96"/>
      <c r="C715" s="36"/>
      <c r="D715" s="36"/>
      <c r="E715" s="36"/>
      <c r="F715" s="36"/>
    </row>
    <row r="716" spans="1:6" ht="50.1" customHeight="1" x14ac:dyDescent="0.2">
      <c r="A716" s="96"/>
      <c r="C716" s="36"/>
      <c r="D716" s="36"/>
      <c r="E716" s="36"/>
      <c r="F716" s="36"/>
    </row>
    <row r="717" spans="1:6" ht="50.1" customHeight="1" x14ac:dyDescent="0.2">
      <c r="A717" s="96"/>
      <c r="C717" s="36"/>
      <c r="D717" s="36"/>
      <c r="E717" s="36"/>
      <c r="F717" s="36"/>
    </row>
    <row r="718" spans="1:6" ht="50.1" customHeight="1" x14ac:dyDescent="0.2">
      <c r="A718" s="96"/>
      <c r="C718" s="36"/>
      <c r="D718" s="36"/>
      <c r="E718" s="36"/>
      <c r="F718" s="36"/>
    </row>
    <row r="719" spans="1:6" ht="50.1" customHeight="1" x14ac:dyDescent="0.2">
      <c r="A719" s="96"/>
      <c r="C719" s="36"/>
      <c r="D719" s="36"/>
      <c r="E719" s="36"/>
      <c r="F719" s="36"/>
    </row>
    <row r="720" spans="1:6" ht="50.1" customHeight="1" x14ac:dyDescent="0.2">
      <c r="A720" s="96"/>
      <c r="C720" s="36"/>
      <c r="D720" s="36"/>
      <c r="E720" s="36"/>
      <c r="F720" s="36"/>
    </row>
    <row r="721" spans="1:6" ht="50.1" customHeight="1" x14ac:dyDescent="0.2">
      <c r="A721" s="96"/>
      <c r="C721" s="36"/>
      <c r="D721" s="36"/>
      <c r="E721" s="36"/>
      <c r="F721" s="36"/>
    </row>
    <row r="722" spans="1:6" ht="50.1" customHeight="1" x14ac:dyDescent="0.2">
      <c r="A722" s="96"/>
      <c r="C722" s="36"/>
      <c r="D722" s="36"/>
      <c r="E722" s="36"/>
      <c r="F722" s="36"/>
    </row>
    <row r="723" spans="1:6" ht="50.1" customHeight="1" x14ac:dyDescent="0.2">
      <c r="A723" s="96"/>
      <c r="C723" s="36"/>
      <c r="D723" s="36"/>
      <c r="E723" s="36"/>
      <c r="F723" s="36"/>
    </row>
    <row r="724" spans="1:6" ht="50.1" customHeight="1" x14ac:dyDescent="0.2">
      <c r="A724" s="96"/>
      <c r="C724" s="36"/>
      <c r="D724" s="36"/>
      <c r="E724" s="36"/>
      <c r="F724" s="36"/>
    </row>
    <row r="725" spans="1:6" ht="50.1" customHeight="1" x14ac:dyDescent="0.2">
      <c r="A725" s="96"/>
      <c r="C725" s="36"/>
      <c r="D725" s="36"/>
      <c r="E725" s="36"/>
      <c r="F725" s="36"/>
    </row>
    <row r="726" spans="1:6" ht="50.1" customHeight="1" x14ac:dyDescent="0.2">
      <c r="A726" s="96"/>
      <c r="C726" s="36"/>
      <c r="D726" s="36"/>
      <c r="E726" s="36"/>
      <c r="F726" s="36"/>
    </row>
    <row r="727" spans="1:6" ht="50.1" customHeight="1" x14ac:dyDescent="0.2">
      <c r="A727" s="96"/>
      <c r="C727" s="36"/>
      <c r="D727" s="36"/>
      <c r="E727" s="36"/>
      <c r="F727" s="36"/>
    </row>
    <row r="728" spans="1:6" ht="50.1" customHeight="1" x14ac:dyDescent="0.2">
      <c r="A728" s="96"/>
      <c r="C728" s="36"/>
      <c r="D728" s="36"/>
      <c r="E728" s="36"/>
      <c r="F728" s="36"/>
    </row>
    <row r="729" spans="1:6" ht="50.1" customHeight="1" x14ac:dyDescent="0.2">
      <c r="A729" s="96"/>
      <c r="C729" s="36"/>
      <c r="D729" s="36"/>
      <c r="E729" s="36"/>
      <c r="F729" s="36"/>
    </row>
    <row r="730" spans="1:6" ht="50.1" customHeight="1" x14ac:dyDescent="0.2">
      <c r="A730" s="96"/>
      <c r="C730" s="36"/>
      <c r="D730" s="36"/>
      <c r="E730" s="36"/>
      <c r="F730" s="36"/>
    </row>
    <row r="731" spans="1:6" ht="50.1" customHeight="1" x14ac:dyDescent="0.2">
      <c r="A731" s="96"/>
      <c r="C731" s="36"/>
      <c r="D731" s="36"/>
      <c r="E731" s="36"/>
      <c r="F731" s="36"/>
    </row>
    <row r="732" spans="1:6" ht="50.1" customHeight="1" x14ac:dyDescent="0.2">
      <c r="A732" s="96"/>
      <c r="C732" s="36"/>
      <c r="D732" s="36"/>
      <c r="E732" s="36"/>
      <c r="F732" s="36"/>
    </row>
    <row r="733" spans="1:6" ht="50.1" customHeight="1" x14ac:dyDescent="0.2">
      <c r="A733" s="96"/>
      <c r="C733" s="36"/>
      <c r="D733" s="36"/>
      <c r="E733" s="36"/>
      <c r="F733" s="36"/>
    </row>
    <row r="734" spans="1:6" ht="50.1" customHeight="1" x14ac:dyDescent="0.2">
      <c r="A734" s="96"/>
      <c r="C734" s="36"/>
      <c r="D734" s="36"/>
      <c r="E734" s="36"/>
      <c r="F734" s="36"/>
    </row>
    <row r="735" spans="1:6" ht="50.1" customHeight="1" x14ac:dyDescent="0.2">
      <c r="A735" s="96"/>
      <c r="C735" s="36"/>
      <c r="D735" s="36"/>
      <c r="E735" s="36"/>
      <c r="F735" s="36"/>
    </row>
    <row r="736" spans="1:6" ht="50.1" customHeight="1" x14ac:dyDescent="0.2">
      <c r="A736" s="96"/>
      <c r="C736" s="36"/>
      <c r="D736" s="36"/>
      <c r="E736" s="36"/>
      <c r="F736" s="36"/>
    </row>
    <row r="737" spans="1:6" ht="50.1" customHeight="1" x14ac:dyDescent="0.2">
      <c r="A737" s="96"/>
      <c r="C737" s="36"/>
      <c r="D737" s="36"/>
      <c r="E737" s="36"/>
      <c r="F737" s="36"/>
    </row>
    <row r="738" spans="1:6" ht="50.1" customHeight="1" x14ac:dyDescent="0.2">
      <c r="A738" s="96"/>
      <c r="C738" s="36"/>
      <c r="D738" s="36"/>
      <c r="E738" s="36"/>
      <c r="F738" s="36"/>
    </row>
    <row r="739" spans="1:6" ht="50.1" customHeight="1" x14ac:dyDescent="0.2">
      <c r="A739" s="96"/>
      <c r="C739" s="36"/>
      <c r="D739" s="36"/>
      <c r="E739" s="36"/>
      <c r="F739" s="36"/>
    </row>
    <row r="740" spans="1:6" ht="50.1" customHeight="1" x14ac:dyDescent="0.2">
      <c r="A740" s="96"/>
      <c r="C740" s="36"/>
      <c r="D740" s="36"/>
      <c r="E740" s="36"/>
      <c r="F740" s="36"/>
    </row>
    <row r="741" spans="1:6" ht="50.1" customHeight="1" x14ac:dyDescent="0.2">
      <c r="A741" s="96"/>
      <c r="C741" s="36"/>
      <c r="D741" s="36"/>
      <c r="E741" s="36"/>
      <c r="F741" s="36"/>
    </row>
    <row r="742" spans="1:6" ht="50.1" customHeight="1" x14ac:dyDescent="0.2">
      <c r="A742" s="96"/>
      <c r="C742" s="36"/>
      <c r="D742" s="36"/>
      <c r="E742" s="36"/>
      <c r="F742" s="36"/>
    </row>
    <row r="743" spans="1:6" ht="50.1" customHeight="1" x14ac:dyDescent="0.2">
      <c r="A743" s="96"/>
      <c r="C743" s="36"/>
      <c r="D743" s="36"/>
      <c r="E743" s="36"/>
      <c r="F743" s="36"/>
    </row>
    <row r="744" spans="1:6" ht="50.1" customHeight="1" x14ac:dyDescent="0.2">
      <c r="A744" s="96"/>
      <c r="C744" s="36"/>
      <c r="D744" s="36"/>
      <c r="E744" s="36"/>
      <c r="F744" s="36"/>
    </row>
    <row r="745" spans="1:6" ht="50.1" customHeight="1" x14ac:dyDescent="0.2">
      <c r="A745" s="96"/>
      <c r="C745" s="36"/>
      <c r="D745" s="36"/>
      <c r="E745" s="36"/>
      <c r="F745" s="36"/>
    </row>
    <row r="746" spans="1:6" ht="50.1" customHeight="1" x14ac:dyDescent="0.2">
      <c r="A746" s="96"/>
      <c r="C746" s="36"/>
      <c r="D746" s="36"/>
      <c r="E746" s="36"/>
      <c r="F746" s="36"/>
    </row>
    <row r="747" spans="1:6" ht="50.1" customHeight="1" x14ac:dyDescent="0.2">
      <c r="A747" s="96"/>
      <c r="C747" s="36"/>
      <c r="D747" s="36"/>
      <c r="E747" s="36"/>
      <c r="F747" s="36"/>
    </row>
    <row r="748" spans="1:6" ht="50.1" customHeight="1" x14ac:dyDescent="0.2">
      <c r="A748" s="96"/>
      <c r="C748" s="36"/>
      <c r="D748" s="36"/>
      <c r="E748" s="36"/>
      <c r="F748" s="36"/>
    </row>
    <row r="749" spans="1:6" ht="50.1" customHeight="1" x14ac:dyDescent="0.2">
      <c r="A749" s="96"/>
      <c r="C749" s="36"/>
      <c r="D749" s="36"/>
      <c r="E749" s="36"/>
      <c r="F749" s="36"/>
    </row>
    <row r="750" spans="1:6" ht="50.1" customHeight="1" x14ac:dyDescent="0.2">
      <c r="A750" s="96"/>
      <c r="C750" s="36"/>
      <c r="D750" s="36"/>
      <c r="E750" s="36"/>
      <c r="F750" s="36"/>
    </row>
    <row r="751" spans="1:6" ht="50.1" customHeight="1" x14ac:dyDescent="0.2">
      <c r="A751" s="96"/>
      <c r="C751" s="36"/>
      <c r="D751" s="36"/>
      <c r="E751" s="36"/>
      <c r="F751" s="36"/>
    </row>
    <row r="752" spans="1:6" ht="50.1" customHeight="1" x14ac:dyDescent="0.2">
      <c r="A752" s="96"/>
      <c r="C752" s="36"/>
      <c r="D752" s="36"/>
      <c r="E752" s="36"/>
      <c r="F752" s="36"/>
    </row>
    <row r="753" spans="1:6" ht="50.1" customHeight="1" x14ac:dyDescent="0.2">
      <c r="A753" s="96"/>
      <c r="C753" s="36"/>
      <c r="D753" s="36"/>
      <c r="E753" s="36"/>
      <c r="F753" s="36"/>
    </row>
    <row r="754" spans="1:6" ht="50.1" customHeight="1" x14ac:dyDescent="0.2">
      <c r="A754" s="96"/>
      <c r="C754" s="36"/>
      <c r="D754" s="36"/>
      <c r="E754" s="36"/>
      <c r="F754" s="36"/>
    </row>
    <row r="755" spans="1:6" ht="50.1" customHeight="1" x14ac:dyDescent="0.2">
      <c r="A755" s="96"/>
      <c r="C755" s="36"/>
      <c r="D755" s="36"/>
      <c r="E755" s="36"/>
      <c r="F755" s="36"/>
    </row>
    <row r="756" spans="1:6" ht="50.1" customHeight="1" x14ac:dyDescent="0.2">
      <c r="A756" s="96"/>
      <c r="C756" s="36"/>
      <c r="D756" s="36"/>
      <c r="E756" s="36"/>
      <c r="F756" s="36"/>
    </row>
    <row r="757" spans="1:6" ht="50.1" customHeight="1" x14ac:dyDescent="0.2">
      <c r="A757" s="96"/>
      <c r="C757" s="36"/>
      <c r="D757" s="36"/>
      <c r="E757" s="36"/>
      <c r="F757" s="36"/>
    </row>
    <row r="758" spans="1:6" ht="50.1" customHeight="1" x14ac:dyDescent="0.2">
      <c r="A758" s="96"/>
      <c r="C758" s="36"/>
      <c r="D758" s="36"/>
      <c r="E758" s="36"/>
      <c r="F758" s="36"/>
    </row>
    <row r="759" spans="1:6" ht="50.1" customHeight="1" x14ac:dyDescent="0.2">
      <c r="A759" s="96"/>
      <c r="C759" s="36"/>
      <c r="D759" s="36"/>
      <c r="E759" s="36"/>
      <c r="F759" s="36"/>
    </row>
    <row r="760" spans="1:6" ht="50.1" customHeight="1" x14ac:dyDescent="0.2">
      <c r="A760" s="96"/>
      <c r="C760" s="36"/>
      <c r="D760" s="36"/>
      <c r="E760" s="36"/>
      <c r="F760" s="36"/>
    </row>
    <row r="761" spans="1:6" ht="50.1" customHeight="1" x14ac:dyDescent="0.2">
      <c r="A761" s="96"/>
      <c r="C761" s="36"/>
      <c r="D761" s="36"/>
      <c r="E761" s="36"/>
      <c r="F761" s="36"/>
    </row>
    <row r="762" spans="1:6" ht="50.1" customHeight="1" x14ac:dyDescent="0.2">
      <c r="A762" s="96"/>
      <c r="C762" s="36"/>
      <c r="D762" s="36"/>
      <c r="E762" s="36"/>
      <c r="F762" s="36"/>
    </row>
    <row r="763" spans="1:6" ht="50.1" customHeight="1" x14ac:dyDescent="0.2">
      <c r="A763" s="96"/>
      <c r="C763" s="36"/>
      <c r="D763" s="36"/>
      <c r="E763" s="36"/>
      <c r="F763" s="36"/>
    </row>
    <row r="764" spans="1:6" ht="50.1" customHeight="1" x14ac:dyDescent="0.2">
      <c r="A764" s="96"/>
      <c r="C764" s="36"/>
      <c r="D764" s="36"/>
      <c r="E764" s="36"/>
      <c r="F764" s="36"/>
    </row>
    <row r="765" spans="1:6" ht="50.1" customHeight="1" x14ac:dyDescent="0.2">
      <c r="A765" s="96"/>
      <c r="C765" s="36"/>
      <c r="D765" s="36"/>
      <c r="E765" s="36"/>
      <c r="F765" s="36"/>
    </row>
    <row r="766" spans="1:6" ht="50.1" customHeight="1" x14ac:dyDescent="0.2">
      <c r="A766" s="96"/>
      <c r="C766" s="36"/>
      <c r="D766" s="36"/>
      <c r="E766" s="36"/>
      <c r="F766" s="36"/>
    </row>
    <row r="767" spans="1:6" ht="50.1" customHeight="1" x14ac:dyDescent="0.2">
      <c r="A767" s="96"/>
      <c r="C767" s="36"/>
      <c r="D767" s="36"/>
      <c r="E767" s="36"/>
      <c r="F767" s="36"/>
    </row>
    <row r="768" spans="1:6" ht="50.1" customHeight="1" x14ac:dyDescent="0.2">
      <c r="A768" s="96"/>
      <c r="C768" s="36"/>
      <c r="D768" s="36"/>
      <c r="E768" s="36"/>
      <c r="F768" s="36"/>
    </row>
    <row r="769" spans="1:6" ht="50.1" customHeight="1" x14ac:dyDescent="0.2">
      <c r="A769" s="96"/>
      <c r="C769" s="36"/>
      <c r="D769" s="36"/>
      <c r="E769" s="36"/>
      <c r="F769" s="36"/>
    </row>
    <row r="770" spans="1:6" ht="50.1" customHeight="1" x14ac:dyDescent="0.2">
      <c r="A770" s="96"/>
      <c r="C770" s="36"/>
      <c r="D770" s="36"/>
      <c r="E770" s="36"/>
      <c r="F770" s="36"/>
    </row>
    <row r="771" spans="1:6" ht="50.1" customHeight="1" x14ac:dyDescent="0.2">
      <c r="A771" s="96"/>
      <c r="C771" s="36"/>
      <c r="D771" s="36"/>
      <c r="E771" s="36"/>
      <c r="F771" s="36"/>
    </row>
    <row r="772" spans="1:6" ht="50.1" customHeight="1" x14ac:dyDescent="0.2">
      <c r="A772" s="96"/>
      <c r="C772" s="36"/>
      <c r="D772" s="36"/>
      <c r="E772" s="36"/>
      <c r="F772" s="36"/>
    </row>
    <row r="773" spans="1:6" ht="50.1" customHeight="1" x14ac:dyDescent="0.2">
      <c r="A773" s="96"/>
      <c r="C773" s="36"/>
      <c r="D773" s="36"/>
      <c r="E773" s="36"/>
      <c r="F773" s="36"/>
    </row>
    <row r="774" spans="1:6" ht="50.1" customHeight="1" x14ac:dyDescent="0.2">
      <c r="A774" s="96"/>
      <c r="C774" s="36"/>
      <c r="D774" s="36"/>
      <c r="E774" s="36"/>
      <c r="F774" s="36"/>
    </row>
    <row r="775" spans="1:6" ht="50.1" customHeight="1" x14ac:dyDescent="0.2">
      <c r="A775" s="96"/>
      <c r="C775" s="36"/>
      <c r="D775" s="36"/>
      <c r="E775" s="36"/>
      <c r="F775" s="36"/>
    </row>
    <row r="776" spans="1:6" ht="50.1" customHeight="1" x14ac:dyDescent="0.2">
      <c r="A776" s="96"/>
      <c r="C776" s="36"/>
      <c r="D776" s="36"/>
      <c r="E776" s="36"/>
      <c r="F776" s="36"/>
    </row>
    <row r="777" spans="1:6" ht="50.1" customHeight="1" x14ac:dyDescent="0.2">
      <c r="A777" s="96"/>
      <c r="C777" s="36"/>
      <c r="D777" s="36"/>
      <c r="E777" s="36"/>
      <c r="F777" s="36"/>
    </row>
    <row r="778" spans="1:6" ht="50.1" customHeight="1" x14ac:dyDescent="0.2">
      <c r="A778" s="96"/>
      <c r="C778" s="36"/>
      <c r="D778" s="36"/>
      <c r="E778" s="36"/>
      <c r="F778" s="36"/>
    </row>
    <row r="779" spans="1:6" ht="50.1" customHeight="1" x14ac:dyDescent="0.2">
      <c r="A779" s="96"/>
      <c r="C779" s="36"/>
      <c r="D779" s="36"/>
      <c r="E779" s="36"/>
      <c r="F779" s="36"/>
    </row>
    <row r="780" spans="1:6" ht="50.1" customHeight="1" x14ac:dyDescent="0.2">
      <c r="A780" s="96"/>
      <c r="C780" s="36"/>
      <c r="D780" s="36"/>
      <c r="E780" s="36"/>
      <c r="F780" s="36"/>
    </row>
    <row r="781" spans="1:6" ht="50.1" customHeight="1" x14ac:dyDescent="0.2">
      <c r="A781" s="96"/>
      <c r="C781" s="36"/>
      <c r="D781" s="36"/>
      <c r="E781" s="36"/>
      <c r="F781" s="36"/>
    </row>
    <row r="782" spans="1:6" ht="50.1" customHeight="1" x14ac:dyDescent="0.2">
      <c r="A782" s="96"/>
      <c r="C782" s="36"/>
      <c r="D782" s="36"/>
      <c r="E782" s="36"/>
      <c r="F782" s="36"/>
    </row>
    <row r="783" spans="1:6" ht="50.1" customHeight="1" x14ac:dyDescent="0.2">
      <c r="A783" s="96"/>
      <c r="C783" s="36"/>
      <c r="D783" s="36"/>
      <c r="E783" s="36"/>
      <c r="F783" s="36"/>
    </row>
    <row r="784" spans="1:6" ht="50.1" customHeight="1" x14ac:dyDescent="0.2">
      <c r="A784" s="96"/>
      <c r="C784" s="36"/>
      <c r="D784" s="36"/>
      <c r="E784" s="36"/>
      <c r="F784" s="36"/>
    </row>
    <row r="785" spans="1:6" ht="50.1" customHeight="1" x14ac:dyDescent="0.2">
      <c r="A785" s="96"/>
      <c r="C785" s="36"/>
      <c r="D785" s="36"/>
      <c r="E785" s="36"/>
      <c r="F785" s="36"/>
    </row>
    <row r="786" spans="1:6" ht="50.1" customHeight="1" x14ac:dyDescent="0.2">
      <c r="A786" s="96"/>
      <c r="C786" s="36"/>
      <c r="D786" s="36"/>
      <c r="E786" s="36"/>
      <c r="F786" s="36"/>
    </row>
    <row r="787" spans="1:6" ht="50.1" customHeight="1" x14ac:dyDescent="0.2">
      <c r="A787" s="96"/>
      <c r="C787" s="36"/>
      <c r="D787" s="36"/>
      <c r="E787" s="36"/>
      <c r="F787" s="36"/>
    </row>
    <row r="788" spans="1:6" ht="50.1" customHeight="1" x14ac:dyDescent="0.2">
      <c r="A788" s="96"/>
      <c r="C788" s="36"/>
      <c r="D788" s="36"/>
      <c r="E788" s="36"/>
      <c r="F788" s="36"/>
    </row>
    <row r="789" spans="1:6" ht="50.1" customHeight="1" x14ac:dyDescent="0.2">
      <c r="A789" s="96"/>
      <c r="C789" s="36"/>
      <c r="D789" s="36"/>
      <c r="E789" s="36"/>
      <c r="F789" s="36"/>
    </row>
    <row r="790" spans="1:6" ht="50.1" customHeight="1" x14ac:dyDescent="0.2">
      <c r="A790" s="96"/>
      <c r="C790" s="36"/>
      <c r="D790" s="36"/>
      <c r="E790" s="36"/>
      <c r="F790" s="36"/>
    </row>
    <row r="791" spans="1:6" ht="50.1" customHeight="1" x14ac:dyDescent="0.2">
      <c r="A791" s="96"/>
      <c r="C791" s="36"/>
      <c r="D791" s="36"/>
      <c r="E791" s="36"/>
      <c r="F791" s="36"/>
    </row>
    <row r="792" spans="1:6" ht="50.1" customHeight="1" x14ac:dyDescent="0.2">
      <c r="A792" s="96"/>
      <c r="C792" s="36"/>
      <c r="D792" s="36"/>
      <c r="E792" s="36"/>
      <c r="F792" s="36"/>
    </row>
    <row r="793" spans="1:6" ht="50.1" customHeight="1" x14ac:dyDescent="0.2">
      <c r="A793" s="96"/>
      <c r="C793" s="36"/>
      <c r="D793" s="36"/>
      <c r="E793" s="36"/>
      <c r="F793" s="36"/>
    </row>
    <row r="794" spans="1:6" ht="50.1" customHeight="1" x14ac:dyDescent="0.2">
      <c r="A794" s="96"/>
      <c r="C794" s="36"/>
      <c r="D794" s="36"/>
      <c r="E794" s="36"/>
      <c r="F794" s="36"/>
    </row>
    <row r="795" spans="1:6" ht="50.1" customHeight="1" x14ac:dyDescent="0.2">
      <c r="A795" s="96"/>
      <c r="C795" s="36"/>
      <c r="D795" s="36"/>
      <c r="E795" s="36"/>
      <c r="F795" s="36"/>
    </row>
    <row r="796" spans="1:6" ht="50.1" customHeight="1" x14ac:dyDescent="0.2">
      <c r="A796" s="96"/>
      <c r="C796" s="36"/>
      <c r="D796" s="36"/>
      <c r="E796" s="36"/>
      <c r="F796" s="36"/>
    </row>
    <row r="797" spans="1:6" ht="50.1" customHeight="1" x14ac:dyDescent="0.2">
      <c r="A797" s="96"/>
      <c r="C797" s="36"/>
      <c r="D797" s="36"/>
      <c r="E797" s="36"/>
      <c r="F797" s="36"/>
    </row>
    <row r="798" spans="1:6" ht="50.1" customHeight="1" x14ac:dyDescent="0.2">
      <c r="A798" s="96"/>
      <c r="C798" s="36"/>
      <c r="D798" s="36"/>
      <c r="E798" s="36"/>
      <c r="F798" s="36"/>
    </row>
    <row r="799" spans="1:6" ht="50.1" customHeight="1" x14ac:dyDescent="0.2">
      <c r="A799" s="96"/>
      <c r="C799" s="36"/>
      <c r="D799" s="36"/>
      <c r="E799" s="36"/>
      <c r="F799" s="36"/>
    </row>
    <row r="800" spans="1:6" ht="50.1" customHeight="1" x14ac:dyDescent="0.2">
      <c r="A800" s="96"/>
      <c r="C800" s="36"/>
      <c r="D800" s="36"/>
      <c r="E800" s="36"/>
      <c r="F800" s="36"/>
    </row>
    <row r="801" spans="1:6" ht="50.1" customHeight="1" x14ac:dyDescent="0.2">
      <c r="A801" s="96"/>
      <c r="C801" s="36"/>
      <c r="D801" s="36"/>
      <c r="E801" s="36"/>
      <c r="F801" s="36"/>
    </row>
    <row r="802" spans="1:6" ht="50.1" customHeight="1" x14ac:dyDescent="0.2">
      <c r="A802" s="96"/>
      <c r="C802" s="36"/>
      <c r="D802" s="36"/>
      <c r="E802" s="36"/>
      <c r="F802" s="36"/>
    </row>
    <row r="803" spans="1:6" ht="50.1" customHeight="1" x14ac:dyDescent="0.2">
      <c r="A803" s="96"/>
      <c r="C803" s="36"/>
      <c r="D803" s="36"/>
      <c r="E803" s="36"/>
      <c r="F803" s="36"/>
    </row>
    <row r="804" spans="1:6" ht="50.1" customHeight="1" x14ac:dyDescent="0.2">
      <c r="A804" s="96"/>
      <c r="C804" s="36"/>
      <c r="D804" s="36"/>
      <c r="E804" s="36"/>
      <c r="F804" s="36"/>
    </row>
    <row r="805" spans="1:6" ht="50.1" customHeight="1" x14ac:dyDescent="0.2">
      <c r="A805" s="96"/>
      <c r="C805" s="36"/>
      <c r="D805" s="36"/>
      <c r="E805" s="36"/>
      <c r="F805" s="36"/>
    </row>
    <row r="806" spans="1:6" ht="50.1" customHeight="1" x14ac:dyDescent="0.2">
      <c r="A806" s="96"/>
      <c r="C806" s="36"/>
      <c r="D806" s="36"/>
      <c r="E806" s="36"/>
      <c r="F806" s="36"/>
    </row>
    <row r="807" spans="1:6" ht="50.1" customHeight="1" x14ac:dyDescent="0.2">
      <c r="A807" s="96"/>
      <c r="C807" s="36"/>
      <c r="D807" s="36"/>
      <c r="E807" s="36"/>
      <c r="F807" s="36"/>
    </row>
    <row r="808" spans="1:6" ht="50.1" customHeight="1" x14ac:dyDescent="0.2">
      <c r="A808" s="96"/>
      <c r="C808" s="36"/>
      <c r="D808" s="36"/>
      <c r="E808" s="36"/>
      <c r="F808" s="36"/>
    </row>
    <row r="809" spans="1:6" ht="50.1" customHeight="1" x14ac:dyDescent="0.2">
      <c r="A809" s="96"/>
      <c r="C809" s="36"/>
      <c r="D809" s="36"/>
      <c r="E809" s="36"/>
      <c r="F809" s="36"/>
    </row>
    <row r="810" spans="1:6" ht="50.1" customHeight="1" x14ac:dyDescent="0.2">
      <c r="A810" s="96"/>
      <c r="C810" s="36"/>
      <c r="D810" s="36"/>
      <c r="E810" s="36"/>
      <c r="F810" s="36"/>
    </row>
    <row r="811" spans="1:6" ht="50.1" customHeight="1" x14ac:dyDescent="0.2">
      <c r="A811" s="96"/>
      <c r="C811" s="36"/>
      <c r="D811" s="36"/>
      <c r="E811" s="36"/>
      <c r="F811" s="36"/>
    </row>
    <row r="812" spans="1:6" ht="50.1" customHeight="1" x14ac:dyDescent="0.2">
      <c r="A812" s="96"/>
      <c r="C812" s="36"/>
      <c r="D812" s="36"/>
      <c r="E812" s="36"/>
      <c r="F812" s="36"/>
    </row>
    <row r="813" spans="1:6" ht="50.1" customHeight="1" x14ac:dyDescent="0.2">
      <c r="A813" s="96"/>
      <c r="C813" s="36"/>
      <c r="D813" s="36"/>
      <c r="E813" s="36"/>
      <c r="F813" s="36"/>
    </row>
    <row r="814" spans="1:6" ht="50.1" customHeight="1" x14ac:dyDescent="0.2">
      <c r="A814" s="96"/>
      <c r="C814" s="36"/>
      <c r="D814" s="36"/>
      <c r="E814" s="36"/>
      <c r="F814" s="36"/>
    </row>
    <row r="815" spans="1:6" ht="50.1" customHeight="1" x14ac:dyDescent="0.2">
      <c r="A815" s="96"/>
      <c r="C815" s="36"/>
      <c r="D815" s="36"/>
      <c r="E815" s="36"/>
      <c r="F815" s="36"/>
    </row>
    <row r="816" spans="1:6" ht="50.1" customHeight="1" x14ac:dyDescent="0.2">
      <c r="A816" s="96"/>
      <c r="C816" s="36"/>
      <c r="D816" s="36"/>
      <c r="E816" s="36"/>
      <c r="F816" s="36"/>
    </row>
    <row r="817" spans="1:6" ht="50.1" customHeight="1" x14ac:dyDescent="0.2">
      <c r="A817" s="96"/>
      <c r="C817" s="36"/>
      <c r="D817" s="36"/>
      <c r="E817" s="36"/>
      <c r="F817" s="36"/>
    </row>
    <row r="818" spans="1:6" ht="50.1" customHeight="1" x14ac:dyDescent="0.2">
      <c r="A818" s="96"/>
      <c r="C818" s="36"/>
      <c r="D818" s="36"/>
      <c r="E818" s="36"/>
      <c r="F818" s="36"/>
    </row>
    <row r="819" spans="1:6" ht="50.1" customHeight="1" x14ac:dyDescent="0.2">
      <c r="A819" s="96"/>
      <c r="C819" s="36"/>
      <c r="D819" s="36"/>
      <c r="E819" s="36"/>
      <c r="F819" s="36"/>
    </row>
    <row r="820" spans="1:6" ht="50.1" customHeight="1" x14ac:dyDescent="0.2">
      <c r="A820" s="96"/>
      <c r="C820" s="36"/>
      <c r="D820" s="36"/>
      <c r="E820" s="36"/>
      <c r="F820" s="36"/>
    </row>
    <row r="821" spans="1:6" ht="50.1" customHeight="1" x14ac:dyDescent="0.2">
      <c r="A821" s="96"/>
      <c r="C821" s="36"/>
      <c r="D821" s="36"/>
      <c r="E821" s="36"/>
      <c r="F821" s="36"/>
    </row>
    <row r="822" spans="1:6" ht="50.1" customHeight="1" x14ac:dyDescent="0.2">
      <c r="A822" s="96"/>
      <c r="C822" s="36"/>
      <c r="D822" s="36"/>
      <c r="E822" s="36"/>
      <c r="F822" s="36"/>
    </row>
    <row r="823" spans="1:6" ht="50.1" customHeight="1" x14ac:dyDescent="0.2">
      <c r="A823" s="96"/>
      <c r="C823" s="36"/>
      <c r="D823" s="36"/>
      <c r="E823" s="36"/>
      <c r="F823" s="36"/>
    </row>
    <row r="824" spans="1:6" ht="50.1" customHeight="1" x14ac:dyDescent="0.2">
      <c r="A824" s="96"/>
      <c r="C824" s="36"/>
      <c r="D824" s="36"/>
      <c r="E824" s="36"/>
      <c r="F824" s="36"/>
    </row>
    <row r="825" spans="1:6" ht="50.1" customHeight="1" x14ac:dyDescent="0.2">
      <c r="A825" s="96"/>
      <c r="C825" s="36"/>
      <c r="D825" s="36"/>
      <c r="E825" s="36"/>
      <c r="F825" s="36"/>
    </row>
    <row r="826" spans="1:6" ht="50.1" customHeight="1" x14ac:dyDescent="0.2">
      <c r="A826" s="96"/>
      <c r="C826" s="36"/>
      <c r="D826" s="36"/>
      <c r="E826" s="36"/>
      <c r="F826" s="36"/>
    </row>
    <row r="827" spans="1:6" ht="50.1" customHeight="1" x14ac:dyDescent="0.2">
      <c r="A827" s="96"/>
      <c r="C827" s="36"/>
      <c r="D827" s="36"/>
      <c r="E827" s="36"/>
      <c r="F827" s="36"/>
    </row>
    <row r="828" spans="1:6" ht="50.1" customHeight="1" x14ac:dyDescent="0.2">
      <c r="A828" s="96"/>
      <c r="C828" s="36"/>
      <c r="D828" s="36"/>
      <c r="E828" s="36"/>
      <c r="F828" s="36"/>
    </row>
    <row r="829" spans="1:6" ht="50.1" customHeight="1" x14ac:dyDescent="0.2">
      <c r="A829" s="96"/>
      <c r="C829" s="36"/>
      <c r="D829" s="36"/>
      <c r="E829" s="36"/>
      <c r="F829" s="36"/>
    </row>
    <row r="830" spans="1:6" ht="50.1" customHeight="1" x14ac:dyDescent="0.2">
      <c r="A830" s="96"/>
      <c r="C830" s="36"/>
      <c r="D830" s="36"/>
      <c r="E830" s="36"/>
      <c r="F830" s="36"/>
    </row>
    <row r="831" spans="1:6" ht="50.1" customHeight="1" x14ac:dyDescent="0.2">
      <c r="A831" s="96"/>
      <c r="C831" s="36"/>
      <c r="D831" s="36"/>
      <c r="E831" s="36"/>
      <c r="F831" s="36"/>
    </row>
    <row r="832" spans="1:6" ht="50.1" customHeight="1" x14ac:dyDescent="0.2">
      <c r="A832" s="96"/>
      <c r="C832" s="36"/>
      <c r="D832" s="36"/>
      <c r="E832" s="36"/>
      <c r="F832" s="36"/>
    </row>
    <row r="833" spans="1:6" ht="50.1" customHeight="1" x14ac:dyDescent="0.2">
      <c r="A833" s="96"/>
      <c r="C833" s="36"/>
      <c r="D833" s="36"/>
      <c r="E833" s="36"/>
      <c r="F833" s="36"/>
    </row>
    <row r="834" spans="1:6" ht="50.1" customHeight="1" x14ac:dyDescent="0.2">
      <c r="A834" s="96"/>
      <c r="C834" s="36"/>
      <c r="D834" s="36"/>
      <c r="E834" s="36"/>
      <c r="F834" s="36"/>
    </row>
    <row r="835" spans="1:6" ht="50.1" customHeight="1" x14ac:dyDescent="0.2">
      <c r="A835" s="96"/>
      <c r="C835" s="36"/>
      <c r="D835" s="36"/>
      <c r="E835" s="36"/>
      <c r="F835" s="36"/>
    </row>
    <row r="836" spans="1:6" ht="50.1" customHeight="1" x14ac:dyDescent="0.2">
      <c r="A836" s="96"/>
      <c r="C836" s="36"/>
      <c r="D836" s="36"/>
      <c r="E836" s="36"/>
      <c r="F836" s="36"/>
    </row>
    <row r="837" spans="1:6" ht="50.1" customHeight="1" x14ac:dyDescent="0.2">
      <c r="A837" s="96"/>
      <c r="C837" s="36"/>
      <c r="D837" s="36"/>
      <c r="E837" s="36"/>
      <c r="F837" s="36"/>
    </row>
    <row r="838" spans="1:6" ht="50.1" customHeight="1" x14ac:dyDescent="0.2">
      <c r="A838" s="96"/>
      <c r="C838" s="36"/>
      <c r="D838" s="36"/>
      <c r="E838" s="36"/>
      <c r="F838" s="36"/>
    </row>
    <row r="839" spans="1:6" ht="50.1" customHeight="1" x14ac:dyDescent="0.2">
      <c r="A839" s="96"/>
      <c r="C839" s="36"/>
      <c r="D839" s="36"/>
      <c r="E839" s="36"/>
      <c r="F839" s="36"/>
    </row>
    <row r="840" spans="1:6" ht="50.1" customHeight="1" x14ac:dyDescent="0.2">
      <c r="A840" s="96"/>
      <c r="C840" s="36"/>
      <c r="D840" s="36"/>
      <c r="E840" s="36"/>
      <c r="F840" s="36"/>
    </row>
    <row r="841" spans="1:6" ht="50.1" customHeight="1" x14ac:dyDescent="0.2">
      <c r="A841" s="96"/>
      <c r="C841" s="36"/>
      <c r="D841" s="36"/>
      <c r="E841" s="36"/>
      <c r="F841" s="36"/>
    </row>
    <row r="842" spans="1:6" ht="50.1" customHeight="1" x14ac:dyDescent="0.2">
      <c r="A842" s="96"/>
      <c r="C842" s="36"/>
      <c r="D842" s="36"/>
      <c r="E842" s="36"/>
      <c r="F842" s="36"/>
    </row>
    <row r="843" spans="1:6" ht="50.1" customHeight="1" x14ac:dyDescent="0.2">
      <c r="A843" s="96"/>
      <c r="C843" s="36"/>
      <c r="D843" s="36"/>
      <c r="E843" s="36"/>
      <c r="F843" s="36"/>
    </row>
    <row r="844" spans="1:6" ht="50.1" customHeight="1" x14ac:dyDescent="0.2">
      <c r="A844" s="96"/>
      <c r="C844" s="36"/>
      <c r="D844" s="36"/>
      <c r="E844" s="36"/>
      <c r="F844" s="36"/>
    </row>
    <row r="845" spans="1:6" ht="50.1" customHeight="1" x14ac:dyDescent="0.2">
      <c r="A845" s="96"/>
      <c r="C845" s="36"/>
      <c r="D845" s="36"/>
      <c r="E845" s="36"/>
      <c r="F845" s="36"/>
    </row>
    <row r="846" spans="1:6" ht="50.1" customHeight="1" x14ac:dyDescent="0.2">
      <c r="A846" s="96"/>
      <c r="C846" s="36"/>
      <c r="D846" s="36"/>
      <c r="E846" s="36"/>
      <c r="F846" s="36"/>
    </row>
    <row r="847" spans="1:6" ht="50.1" customHeight="1" x14ac:dyDescent="0.2">
      <c r="A847" s="96"/>
      <c r="C847" s="36"/>
      <c r="D847" s="36"/>
      <c r="E847" s="36"/>
      <c r="F847" s="36"/>
    </row>
    <row r="848" spans="1:6" ht="50.1" customHeight="1" x14ac:dyDescent="0.2">
      <c r="A848" s="96"/>
      <c r="C848" s="36"/>
      <c r="D848" s="36"/>
      <c r="E848" s="36"/>
      <c r="F848" s="36"/>
    </row>
    <row r="849" spans="1:6" ht="50.1" customHeight="1" x14ac:dyDescent="0.2">
      <c r="A849" s="96"/>
      <c r="C849" s="36"/>
      <c r="D849" s="36"/>
      <c r="E849" s="36"/>
      <c r="F849" s="36"/>
    </row>
    <row r="850" spans="1:6" ht="50.1" customHeight="1" x14ac:dyDescent="0.2">
      <c r="A850" s="96"/>
      <c r="C850" s="36"/>
      <c r="D850" s="36"/>
      <c r="E850" s="36"/>
      <c r="F850" s="36"/>
    </row>
    <row r="851" spans="1:6" ht="50.1" customHeight="1" x14ac:dyDescent="0.2">
      <c r="A851" s="96"/>
      <c r="C851" s="36"/>
      <c r="D851" s="36"/>
      <c r="E851" s="36"/>
      <c r="F851" s="36"/>
    </row>
    <row r="852" spans="1:6" ht="50.1" customHeight="1" x14ac:dyDescent="0.2">
      <c r="A852" s="96"/>
      <c r="C852" s="36"/>
      <c r="D852" s="36"/>
      <c r="E852" s="36"/>
      <c r="F852" s="36"/>
    </row>
    <row r="853" spans="1:6" ht="50.1" customHeight="1" x14ac:dyDescent="0.2">
      <c r="A853" s="96"/>
      <c r="C853" s="36"/>
      <c r="D853" s="36"/>
      <c r="E853" s="36"/>
      <c r="F853" s="36"/>
    </row>
    <row r="854" spans="1:6" ht="50.1" customHeight="1" x14ac:dyDescent="0.2">
      <c r="A854" s="96"/>
      <c r="C854" s="36"/>
      <c r="D854" s="36"/>
      <c r="E854" s="36"/>
      <c r="F854" s="36"/>
    </row>
    <row r="855" spans="1:6" ht="50.1" customHeight="1" x14ac:dyDescent="0.2">
      <c r="A855" s="96"/>
      <c r="C855" s="36"/>
      <c r="D855" s="36"/>
      <c r="E855" s="36"/>
      <c r="F855" s="36"/>
    </row>
    <row r="856" spans="1:6" ht="50.1" customHeight="1" x14ac:dyDescent="0.2">
      <c r="A856" s="96"/>
      <c r="C856" s="36"/>
      <c r="D856" s="36"/>
      <c r="E856" s="36"/>
      <c r="F856" s="36"/>
    </row>
    <row r="857" spans="1:6" ht="50.1" customHeight="1" x14ac:dyDescent="0.2">
      <c r="A857" s="96"/>
      <c r="C857" s="36"/>
      <c r="D857" s="36"/>
      <c r="E857" s="36"/>
      <c r="F857" s="36"/>
    </row>
    <row r="858" spans="1:6" ht="50.1" customHeight="1" x14ac:dyDescent="0.2">
      <c r="A858" s="96"/>
      <c r="C858" s="36"/>
      <c r="D858" s="36"/>
      <c r="E858" s="36"/>
      <c r="F858" s="36"/>
    </row>
    <row r="859" spans="1:6" ht="50.1" customHeight="1" x14ac:dyDescent="0.2">
      <c r="A859" s="96"/>
      <c r="C859" s="36"/>
      <c r="D859" s="36"/>
      <c r="E859" s="36"/>
      <c r="F859" s="36"/>
    </row>
    <row r="860" spans="1:6" ht="50.1" customHeight="1" x14ac:dyDescent="0.2">
      <c r="A860" s="96"/>
      <c r="C860" s="36"/>
      <c r="D860" s="36"/>
      <c r="E860" s="36"/>
      <c r="F860" s="36"/>
    </row>
    <row r="861" spans="1:6" ht="50.1" customHeight="1" x14ac:dyDescent="0.2">
      <c r="A861" s="96"/>
      <c r="C861" s="36"/>
      <c r="D861" s="36"/>
      <c r="E861" s="36"/>
      <c r="F861" s="36"/>
    </row>
    <row r="862" spans="1:6" ht="50.1" customHeight="1" x14ac:dyDescent="0.2">
      <c r="A862" s="96"/>
      <c r="C862" s="36"/>
      <c r="D862" s="36"/>
      <c r="E862" s="36"/>
      <c r="F862" s="36"/>
    </row>
    <row r="863" spans="1:6" ht="50.1" customHeight="1" x14ac:dyDescent="0.2">
      <c r="A863" s="96"/>
      <c r="C863" s="36"/>
      <c r="D863" s="36"/>
      <c r="E863" s="36"/>
      <c r="F863" s="36"/>
    </row>
    <row r="864" spans="1:6" ht="50.1" customHeight="1" x14ac:dyDescent="0.2">
      <c r="A864" s="96"/>
      <c r="C864" s="36"/>
      <c r="D864" s="36"/>
      <c r="E864" s="36"/>
      <c r="F864" s="36"/>
    </row>
    <row r="865" spans="1:6" ht="50.1" customHeight="1" x14ac:dyDescent="0.2">
      <c r="A865" s="96"/>
      <c r="C865" s="36"/>
      <c r="D865" s="36"/>
      <c r="E865" s="36"/>
      <c r="F865" s="36"/>
    </row>
    <row r="866" spans="1:6" ht="50.1" customHeight="1" x14ac:dyDescent="0.2">
      <c r="A866" s="96"/>
      <c r="C866" s="36"/>
      <c r="D866" s="36"/>
      <c r="E866" s="36"/>
      <c r="F866" s="36"/>
    </row>
    <row r="867" spans="1:6" ht="50.1" customHeight="1" x14ac:dyDescent="0.2">
      <c r="A867" s="96"/>
      <c r="C867" s="36"/>
      <c r="D867" s="36"/>
      <c r="E867" s="36"/>
      <c r="F867" s="36"/>
    </row>
    <row r="868" spans="1:6" ht="50.1" customHeight="1" x14ac:dyDescent="0.2">
      <c r="A868" s="96"/>
      <c r="C868" s="36"/>
      <c r="D868" s="36"/>
      <c r="E868" s="36"/>
      <c r="F868" s="36"/>
    </row>
    <row r="869" spans="1:6" ht="50.1" customHeight="1" x14ac:dyDescent="0.2">
      <c r="A869" s="96"/>
      <c r="C869" s="36"/>
      <c r="D869" s="36"/>
      <c r="E869" s="36"/>
      <c r="F869" s="36"/>
    </row>
    <row r="870" spans="1:6" ht="50.1" customHeight="1" x14ac:dyDescent="0.2">
      <c r="A870" s="96"/>
      <c r="C870" s="36"/>
      <c r="D870" s="36"/>
      <c r="E870" s="36"/>
      <c r="F870" s="36"/>
    </row>
    <row r="871" spans="1:6" ht="50.1" customHeight="1" x14ac:dyDescent="0.2">
      <c r="A871" s="96"/>
      <c r="C871" s="36"/>
      <c r="D871" s="36"/>
      <c r="E871" s="36"/>
      <c r="F871" s="36"/>
    </row>
    <row r="872" spans="1:6" ht="50.1" customHeight="1" x14ac:dyDescent="0.2">
      <c r="A872" s="96"/>
      <c r="C872" s="36"/>
      <c r="D872" s="36"/>
      <c r="E872" s="36"/>
      <c r="F872" s="36"/>
    </row>
    <row r="873" spans="1:6" ht="50.1" customHeight="1" x14ac:dyDescent="0.2">
      <c r="A873" s="96"/>
      <c r="C873" s="36"/>
      <c r="D873" s="36"/>
      <c r="E873" s="36"/>
      <c r="F873" s="36"/>
    </row>
    <row r="874" spans="1:6" ht="50.1" customHeight="1" x14ac:dyDescent="0.2">
      <c r="A874" s="96"/>
      <c r="C874" s="36"/>
      <c r="D874" s="36"/>
      <c r="E874" s="36"/>
      <c r="F874" s="36"/>
    </row>
    <row r="875" spans="1:6" ht="50.1" customHeight="1" x14ac:dyDescent="0.2">
      <c r="A875" s="96"/>
      <c r="C875" s="36"/>
      <c r="D875" s="36"/>
      <c r="E875" s="36"/>
      <c r="F875" s="36"/>
    </row>
    <row r="876" spans="1:6" ht="50.1" customHeight="1" x14ac:dyDescent="0.2">
      <c r="A876" s="96"/>
      <c r="C876" s="36"/>
      <c r="D876" s="36"/>
      <c r="E876" s="36"/>
      <c r="F876" s="36"/>
    </row>
    <row r="877" spans="1:6" ht="50.1" customHeight="1" x14ac:dyDescent="0.2">
      <c r="A877" s="96"/>
      <c r="C877" s="36"/>
      <c r="D877" s="36"/>
      <c r="E877" s="36"/>
      <c r="F877" s="36"/>
    </row>
    <row r="878" spans="1:6" ht="50.1" customHeight="1" x14ac:dyDescent="0.2">
      <c r="A878" s="96"/>
      <c r="C878" s="36"/>
      <c r="D878" s="36"/>
      <c r="E878" s="36"/>
      <c r="F878" s="36"/>
    </row>
    <row r="879" spans="1:6" ht="50.1" customHeight="1" x14ac:dyDescent="0.2">
      <c r="A879" s="96"/>
      <c r="C879" s="36"/>
      <c r="D879" s="36"/>
      <c r="E879" s="36"/>
      <c r="F879" s="36"/>
    </row>
    <row r="880" spans="1:6" ht="50.1" customHeight="1" x14ac:dyDescent="0.2">
      <c r="A880" s="96"/>
      <c r="C880" s="36"/>
      <c r="D880" s="36"/>
      <c r="E880" s="36"/>
      <c r="F880" s="36"/>
    </row>
    <row r="881" spans="1:6" ht="50.1" customHeight="1" x14ac:dyDescent="0.2">
      <c r="A881" s="96"/>
      <c r="C881" s="36"/>
      <c r="D881" s="36"/>
      <c r="E881" s="36"/>
      <c r="F881" s="36"/>
    </row>
    <row r="882" spans="1:6" ht="50.1" customHeight="1" x14ac:dyDescent="0.2">
      <c r="A882" s="96"/>
      <c r="C882" s="36"/>
      <c r="D882" s="36"/>
      <c r="E882" s="36"/>
      <c r="F882" s="36"/>
    </row>
    <row r="883" spans="1:6" ht="50.1" customHeight="1" x14ac:dyDescent="0.2">
      <c r="A883" s="96"/>
      <c r="C883" s="36"/>
      <c r="D883" s="36"/>
      <c r="E883" s="36"/>
      <c r="F883" s="36"/>
    </row>
    <row r="884" spans="1:6" ht="50.1" customHeight="1" x14ac:dyDescent="0.2">
      <c r="A884" s="96"/>
      <c r="C884" s="36"/>
      <c r="D884" s="36"/>
      <c r="E884" s="36"/>
      <c r="F884" s="36"/>
    </row>
    <row r="885" spans="1:6" ht="50.1" customHeight="1" x14ac:dyDescent="0.2">
      <c r="A885" s="96"/>
      <c r="C885" s="36"/>
      <c r="D885" s="36"/>
      <c r="E885" s="36"/>
      <c r="F885" s="36"/>
    </row>
    <row r="886" spans="1:6" ht="50.1" customHeight="1" x14ac:dyDescent="0.2">
      <c r="A886" s="96"/>
      <c r="C886" s="36"/>
      <c r="D886" s="36"/>
      <c r="E886" s="36"/>
      <c r="F886" s="36"/>
    </row>
    <row r="887" spans="1:6" ht="50.1" customHeight="1" x14ac:dyDescent="0.2">
      <c r="A887" s="96"/>
      <c r="C887" s="36"/>
      <c r="D887" s="36"/>
      <c r="E887" s="36"/>
      <c r="F887" s="36"/>
    </row>
    <row r="888" spans="1:6" ht="50.1" customHeight="1" x14ac:dyDescent="0.2">
      <c r="A888" s="96"/>
      <c r="C888" s="36"/>
      <c r="D888" s="36"/>
      <c r="E888" s="36"/>
      <c r="F888" s="36"/>
    </row>
    <row r="889" spans="1:6" ht="50.1" customHeight="1" x14ac:dyDescent="0.2">
      <c r="A889" s="96"/>
      <c r="C889" s="36"/>
      <c r="D889" s="36"/>
      <c r="E889" s="36"/>
      <c r="F889" s="36"/>
    </row>
    <row r="890" spans="1:6" ht="50.1" customHeight="1" x14ac:dyDescent="0.2">
      <c r="A890" s="96"/>
      <c r="C890" s="36"/>
      <c r="D890" s="36"/>
      <c r="E890" s="36"/>
      <c r="F890" s="36"/>
    </row>
    <row r="891" spans="1:6" ht="50.1" customHeight="1" x14ac:dyDescent="0.2">
      <c r="A891" s="96"/>
      <c r="C891" s="36"/>
      <c r="D891" s="36"/>
      <c r="E891" s="36"/>
      <c r="F891" s="36"/>
    </row>
    <row r="892" spans="1:6" ht="50.1" customHeight="1" x14ac:dyDescent="0.2">
      <c r="A892" s="96"/>
      <c r="C892" s="36"/>
      <c r="D892" s="36"/>
      <c r="E892" s="36"/>
      <c r="F892" s="36"/>
    </row>
    <row r="893" spans="1:6" ht="50.1" customHeight="1" x14ac:dyDescent="0.2">
      <c r="A893" s="96"/>
      <c r="C893" s="36"/>
      <c r="D893" s="36"/>
      <c r="E893" s="36"/>
      <c r="F893" s="36"/>
    </row>
    <row r="894" spans="1:6" ht="50.1" customHeight="1" x14ac:dyDescent="0.2">
      <c r="A894" s="96"/>
      <c r="C894" s="36"/>
      <c r="D894" s="36"/>
      <c r="E894" s="36"/>
      <c r="F894" s="36"/>
    </row>
    <row r="895" spans="1:6" ht="50.1" customHeight="1" x14ac:dyDescent="0.2">
      <c r="A895" s="96"/>
      <c r="C895" s="36"/>
      <c r="D895" s="36"/>
      <c r="E895" s="36"/>
      <c r="F895" s="36"/>
    </row>
    <row r="896" spans="1:6" ht="50.1" customHeight="1" x14ac:dyDescent="0.2">
      <c r="A896" s="96"/>
      <c r="C896" s="36"/>
      <c r="D896" s="36"/>
      <c r="E896" s="36"/>
      <c r="F896" s="36"/>
    </row>
    <row r="897" spans="1:6" ht="50.1" customHeight="1" x14ac:dyDescent="0.2">
      <c r="A897" s="96"/>
      <c r="C897" s="36"/>
      <c r="D897" s="36"/>
      <c r="E897" s="36"/>
      <c r="F897" s="36"/>
    </row>
    <row r="898" spans="1:6" ht="50.1" customHeight="1" x14ac:dyDescent="0.2">
      <c r="A898" s="96"/>
      <c r="C898" s="36"/>
      <c r="D898" s="36"/>
      <c r="E898" s="36"/>
      <c r="F898" s="36"/>
    </row>
    <row r="899" spans="1:6" ht="50.1" customHeight="1" x14ac:dyDescent="0.2">
      <c r="A899" s="96"/>
      <c r="C899" s="36"/>
      <c r="D899" s="36"/>
      <c r="E899" s="36"/>
      <c r="F899" s="36"/>
    </row>
    <row r="900" spans="1:6" ht="50.1" customHeight="1" x14ac:dyDescent="0.2">
      <c r="A900" s="96"/>
      <c r="C900" s="36"/>
      <c r="D900" s="36"/>
      <c r="E900" s="36"/>
      <c r="F900" s="36"/>
    </row>
    <row r="901" spans="1:6" ht="50.1" customHeight="1" x14ac:dyDescent="0.2">
      <c r="A901" s="96"/>
      <c r="C901" s="36"/>
      <c r="D901" s="36"/>
      <c r="E901" s="36"/>
      <c r="F901" s="36"/>
    </row>
    <row r="902" spans="1:6" ht="50.1" customHeight="1" x14ac:dyDescent="0.2">
      <c r="A902" s="96"/>
      <c r="C902" s="36"/>
      <c r="D902" s="36"/>
      <c r="E902" s="36"/>
      <c r="F902" s="36"/>
    </row>
    <row r="903" spans="1:6" ht="50.1" customHeight="1" x14ac:dyDescent="0.2">
      <c r="A903" s="96"/>
      <c r="C903" s="36"/>
      <c r="D903" s="36"/>
      <c r="E903" s="36"/>
      <c r="F903" s="36"/>
    </row>
    <row r="904" spans="1:6" ht="50.1" customHeight="1" x14ac:dyDescent="0.2">
      <c r="A904" s="96"/>
      <c r="C904" s="36"/>
      <c r="D904" s="36"/>
      <c r="E904" s="36"/>
      <c r="F904" s="36"/>
    </row>
    <row r="905" spans="1:6" ht="50.1" customHeight="1" x14ac:dyDescent="0.2">
      <c r="A905" s="96"/>
      <c r="C905" s="36"/>
      <c r="D905" s="36"/>
      <c r="E905" s="36"/>
      <c r="F905" s="36"/>
    </row>
    <row r="906" spans="1:6" ht="50.1" customHeight="1" x14ac:dyDescent="0.2">
      <c r="A906" s="96"/>
      <c r="C906" s="36"/>
      <c r="D906" s="36"/>
      <c r="E906" s="36"/>
      <c r="F906" s="36"/>
    </row>
    <row r="907" spans="1:6" ht="50.1" customHeight="1" x14ac:dyDescent="0.2">
      <c r="A907" s="96"/>
      <c r="C907" s="36"/>
      <c r="D907" s="36"/>
      <c r="E907" s="36"/>
      <c r="F907" s="36"/>
    </row>
    <row r="908" spans="1:6" ht="50.1" customHeight="1" x14ac:dyDescent="0.2">
      <c r="A908" s="96"/>
      <c r="C908" s="36"/>
      <c r="D908" s="36"/>
      <c r="E908" s="36"/>
      <c r="F908" s="36"/>
    </row>
    <row r="909" spans="1:6" ht="50.1" customHeight="1" x14ac:dyDescent="0.2">
      <c r="A909" s="96"/>
      <c r="C909" s="36"/>
      <c r="D909" s="36"/>
      <c r="E909" s="36"/>
      <c r="F909" s="36"/>
    </row>
    <row r="910" spans="1:6" ht="50.1" customHeight="1" x14ac:dyDescent="0.2">
      <c r="A910" s="96"/>
      <c r="C910" s="36"/>
      <c r="D910" s="36"/>
      <c r="E910" s="36"/>
      <c r="F910" s="36"/>
    </row>
    <row r="911" spans="1:6" ht="50.1" customHeight="1" x14ac:dyDescent="0.2">
      <c r="A911" s="96"/>
      <c r="C911" s="36"/>
      <c r="D911" s="36"/>
      <c r="E911" s="36"/>
      <c r="F911" s="36"/>
    </row>
    <row r="912" spans="1:6" ht="50.1" customHeight="1" x14ac:dyDescent="0.2">
      <c r="A912" s="96"/>
      <c r="C912" s="36"/>
      <c r="D912" s="36"/>
      <c r="E912" s="36"/>
      <c r="F912" s="36"/>
    </row>
    <row r="913" spans="1:6" ht="50.1" customHeight="1" x14ac:dyDescent="0.2">
      <c r="A913" s="96"/>
      <c r="C913" s="36"/>
      <c r="D913" s="36"/>
      <c r="E913" s="36"/>
      <c r="F913" s="36"/>
    </row>
    <row r="914" spans="1:6" ht="50.1" customHeight="1" x14ac:dyDescent="0.2">
      <c r="A914" s="96"/>
      <c r="C914" s="36"/>
      <c r="D914" s="36"/>
      <c r="E914" s="36"/>
      <c r="F914" s="36"/>
    </row>
    <row r="915" spans="1:6" ht="50.1" customHeight="1" x14ac:dyDescent="0.2">
      <c r="A915" s="96"/>
      <c r="C915" s="36"/>
      <c r="D915" s="36"/>
      <c r="E915" s="36"/>
      <c r="F915" s="36"/>
    </row>
    <row r="916" spans="1:6" ht="50.1" customHeight="1" x14ac:dyDescent="0.2">
      <c r="A916" s="96"/>
      <c r="C916" s="36"/>
      <c r="D916" s="36"/>
      <c r="E916" s="36"/>
      <c r="F916" s="36"/>
    </row>
    <row r="917" spans="1:6" ht="50.1" customHeight="1" x14ac:dyDescent="0.2">
      <c r="A917" s="96"/>
      <c r="C917" s="36"/>
      <c r="D917" s="36"/>
      <c r="E917" s="36"/>
      <c r="F917" s="36"/>
    </row>
    <row r="918" spans="1:6" ht="50.1" customHeight="1" x14ac:dyDescent="0.2">
      <c r="A918" s="96"/>
      <c r="C918" s="36"/>
      <c r="D918" s="36"/>
      <c r="E918" s="36"/>
      <c r="F918" s="36"/>
    </row>
    <row r="919" spans="1:6" ht="50.1" customHeight="1" x14ac:dyDescent="0.2">
      <c r="A919" s="96"/>
      <c r="C919" s="36"/>
      <c r="D919" s="36"/>
      <c r="E919" s="36"/>
      <c r="F919" s="36"/>
    </row>
    <row r="920" spans="1:6" ht="50.1" customHeight="1" x14ac:dyDescent="0.2">
      <c r="A920" s="96"/>
      <c r="C920" s="36"/>
      <c r="D920" s="36"/>
      <c r="E920" s="36"/>
      <c r="F920" s="36"/>
    </row>
    <row r="921" spans="1:6" ht="50.1" customHeight="1" x14ac:dyDescent="0.2">
      <c r="A921" s="96"/>
      <c r="C921" s="36"/>
      <c r="D921" s="36"/>
      <c r="E921" s="36"/>
      <c r="F921" s="36"/>
    </row>
    <row r="922" spans="1:6" ht="50.1" customHeight="1" x14ac:dyDescent="0.2">
      <c r="A922" s="96"/>
      <c r="C922" s="36"/>
      <c r="D922" s="36"/>
      <c r="E922" s="36"/>
      <c r="F922" s="36"/>
    </row>
    <row r="923" spans="1:6" ht="50.1" customHeight="1" x14ac:dyDescent="0.2">
      <c r="A923" s="96"/>
      <c r="C923" s="36"/>
      <c r="D923" s="36"/>
      <c r="E923" s="36"/>
      <c r="F923" s="36"/>
    </row>
    <row r="924" spans="1:6" ht="50.1" customHeight="1" x14ac:dyDescent="0.2">
      <c r="A924" s="96"/>
      <c r="C924" s="36"/>
      <c r="D924" s="36"/>
      <c r="E924" s="36"/>
      <c r="F924" s="36"/>
    </row>
    <row r="925" spans="1:6" ht="50.1" customHeight="1" x14ac:dyDescent="0.2">
      <c r="A925" s="96"/>
      <c r="C925" s="36"/>
      <c r="D925" s="36"/>
      <c r="E925" s="36"/>
      <c r="F925" s="36"/>
    </row>
    <row r="926" spans="1:6" ht="50.1" customHeight="1" x14ac:dyDescent="0.2">
      <c r="A926" s="96"/>
      <c r="C926" s="36"/>
      <c r="D926" s="36"/>
      <c r="E926" s="36"/>
      <c r="F926" s="36"/>
    </row>
    <row r="927" spans="1:6" ht="50.1" customHeight="1" x14ac:dyDescent="0.2">
      <c r="A927" s="96"/>
      <c r="C927" s="36"/>
      <c r="D927" s="36"/>
      <c r="E927" s="36"/>
      <c r="F927" s="36"/>
    </row>
    <row r="928" spans="1:6" ht="50.1" customHeight="1" x14ac:dyDescent="0.2">
      <c r="A928" s="96"/>
      <c r="C928" s="36"/>
      <c r="D928" s="36"/>
      <c r="E928" s="36"/>
      <c r="F928" s="36"/>
    </row>
    <row r="929" spans="1:6" ht="50.1" customHeight="1" x14ac:dyDescent="0.2">
      <c r="A929" s="96"/>
      <c r="C929" s="36"/>
      <c r="D929" s="36"/>
      <c r="E929" s="36"/>
      <c r="F929" s="36"/>
    </row>
    <row r="930" spans="1:6" ht="50.1" customHeight="1" x14ac:dyDescent="0.2">
      <c r="A930" s="96"/>
      <c r="C930" s="36"/>
      <c r="D930" s="36"/>
      <c r="E930" s="36"/>
      <c r="F930" s="36"/>
    </row>
    <row r="931" spans="1:6" ht="50.1" customHeight="1" x14ac:dyDescent="0.2">
      <c r="A931" s="96"/>
      <c r="C931" s="36"/>
      <c r="D931" s="36"/>
      <c r="E931" s="36"/>
      <c r="F931" s="36"/>
    </row>
    <row r="932" spans="1:6" ht="50.1" customHeight="1" x14ac:dyDescent="0.2">
      <c r="A932" s="96"/>
      <c r="C932" s="36"/>
      <c r="D932" s="36"/>
      <c r="E932" s="36"/>
      <c r="F932" s="36"/>
    </row>
    <row r="933" spans="1:6" ht="50.1" customHeight="1" x14ac:dyDescent="0.2">
      <c r="A933" s="96"/>
      <c r="C933" s="36"/>
      <c r="D933" s="36"/>
      <c r="E933" s="36"/>
      <c r="F933" s="36"/>
    </row>
    <row r="934" spans="1:6" ht="50.1" customHeight="1" x14ac:dyDescent="0.2">
      <c r="A934" s="96"/>
      <c r="C934" s="36"/>
      <c r="D934" s="36"/>
      <c r="E934" s="36"/>
      <c r="F934" s="36"/>
    </row>
    <row r="935" spans="1:6" ht="50.1" customHeight="1" x14ac:dyDescent="0.2">
      <c r="A935" s="96"/>
      <c r="C935" s="36"/>
      <c r="D935" s="36"/>
      <c r="E935" s="36"/>
      <c r="F935" s="36"/>
    </row>
    <row r="936" spans="1:6" ht="50.1" customHeight="1" x14ac:dyDescent="0.2">
      <c r="A936" s="96"/>
      <c r="C936" s="36"/>
      <c r="D936" s="36"/>
      <c r="E936" s="36"/>
      <c r="F936" s="36"/>
    </row>
    <row r="937" spans="1:6" ht="50.1" customHeight="1" x14ac:dyDescent="0.2">
      <c r="A937" s="96"/>
      <c r="C937" s="36"/>
      <c r="D937" s="36"/>
      <c r="E937" s="36"/>
      <c r="F937" s="36"/>
    </row>
    <row r="938" spans="1:6" ht="50.1" customHeight="1" x14ac:dyDescent="0.2">
      <c r="A938" s="96"/>
      <c r="C938" s="36"/>
      <c r="D938" s="36"/>
      <c r="E938" s="36"/>
      <c r="F938" s="36"/>
    </row>
    <row r="939" spans="1:6" ht="50.1" customHeight="1" x14ac:dyDescent="0.2">
      <c r="A939" s="96"/>
      <c r="C939" s="36"/>
      <c r="D939" s="36"/>
      <c r="E939" s="36"/>
      <c r="F939" s="36"/>
    </row>
    <row r="940" spans="1:6" ht="50.1" customHeight="1" x14ac:dyDescent="0.2">
      <c r="A940" s="96"/>
      <c r="C940" s="36"/>
      <c r="D940" s="36"/>
      <c r="E940" s="36"/>
      <c r="F940" s="36"/>
    </row>
    <row r="941" spans="1:6" ht="50.1" customHeight="1" x14ac:dyDescent="0.2">
      <c r="A941" s="96"/>
      <c r="C941" s="36"/>
      <c r="D941" s="36"/>
      <c r="E941" s="36"/>
      <c r="F941" s="36"/>
    </row>
    <row r="942" spans="1:6" ht="50.1" customHeight="1" x14ac:dyDescent="0.2">
      <c r="A942" s="96"/>
      <c r="C942" s="36"/>
      <c r="D942" s="36"/>
      <c r="E942" s="36"/>
      <c r="F942" s="36"/>
    </row>
    <row r="943" spans="1:6" ht="50.1" customHeight="1" x14ac:dyDescent="0.2">
      <c r="A943" s="96"/>
      <c r="C943" s="36"/>
      <c r="D943" s="36"/>
      <c r="E943" s="36"/>
      <c r="F943" s="36"/>
    </row>
    <row r="944" spans="1:6" ht="50.1" customHeight="1" x14ac:dyDescent="0.2">
      <c r="A944" s="96"/>
      <c r="C944" s="36"/>
      <c r="D944" s="36"/>
      <c r="E944" s="36"/>
      <c r="F944" s="36"/>
    </row>
    <row r="945" spans="1:6" ht="50.1" customHeight="1" x14ac:dyDescent="0.2">
      <c r="A945" s="96"/>
      <c r="C945" s="36"/>
      <c r="D945" s="36"/>
      <c r="E945" s="36"/>
      <c r="F945" s="36"/>
    </row>
    <row r="946" spans="1:6" ht="50.1" customHeight="1" x14ac:dyDescent="0.2">
      <c r="A946" s="96"/>
      <c r="C946" s="36"/>
      <c r="D946" s="36"/>
      <c r="E946" s="36"/>
      <c r="F946" s="36"/>
    </row>
    <row r="947" spans="1:6" ht="50.1" customHeight="1" x14ac:dyDescent="0.2">
      <c r="A947" s="96"/>
      <c r="C947" s="36"/>
      <c r="D947" s="36"/>
      <c r="E947" s="36"/>
      <c r="F947" s="36"/>
    </row>
    <row r="948" spans="1:6" ht="50.1" customHeight="1" x14ac:dyDescent="0.2">
      <c r="A948" s="96"/>
      <c r="C948" s="36"/>
      <c r="D948" s="36"/>
      <c r="E948" s="36"/>
      <c r="F948" s="36"/>
    </row>
    <row r="949" spans="1:6" ht="50.1" customHeight="1" x14ac:dyDescent="0.2">
      <c r="A949" s="96"/>
      <c r="C949" s="36"/>
      <c r="D949" s="36"/>
      <c r="E949" s="36"/>
      <c r="F949" s="36"/>
    </row>
    <row r="950" spans="1:6" ht="50.1" customHeight="1" x14ac:dyDescent="0.2">
      <c r="A950" s="96"/>
      <c r="C950" s="36"/>
      <c r="D950" s="36"/>
      <c r="E950" s="36"/>
      <c r="F950" s="36"/>
    </row>
    <row r="951" spans="1:6" ht="50.1" customHeight="1" x14ac:dyDescent="0.2">
      <c r="A951" s="96"/>
      <c r="C951" s="36"/>
      <c r="D951" s="36"/>
      <c r="E951" s="36"/>
      <c r="F951" s="36"/>
    </row>
    <row r="952" spans="1:6" ht="50.1" customHeight="1" x14ac:dyDescent="0.2">
      <c r="A952" s="96"/>
      <c r="C952" s="36"/>
      <c r="D952" s="36"/>
      <c r="E952" s="36"/>
      <c r="F952" s="36"/>
    </row>
    <row r="953" spans="1:6" ht="50.1" customHeight="1" x14ac:dyDescent="0.2">
      <c r="A953" s="96"/>
      <c r="C953" s="36"/>
      <c r="D953" s="36"/>
      <c r="E953" s="36"/>
      <c r="F953" s="36"/>
    </row>
    <row r="954" spans="1:6" ht="50.1" customHeight="1" x14ac:dyDescent="0.2">
      <c r="A954" s="96"/>
      <c r="C954" s="36"/>
      <c r="D954" s="36"/>
      <c r="E954" s="36"/>
      <c r="F954" s="36"/>
    </row>
    <row r="955" spans="1:6" ht="50.1" customHeight="1" x14ac:dyDescent="0.2">
      <c r="A955" s="96"/>
      <c r="C955" s="36"/>
      <c r="D955" s="36"/>
      <c r="E955" s="36"/>
      <c r="F955" s="36"/>
    </row>
    <row r="956" spans="1:6" ht="50.1" customHeight="1" x14ac:dyDescent="0.2">
      <c r="A956" s="96"/>
      <c r="C956" s="36"/>
      <c r="D956" s="36"/>
      <c r="E956" s="36"/>
      <c r="F956" s="36"/>
    </row>
    <row r="957" spans="1:6" ht="50.1" customHeight="1" x14ac:dyDescent="0.2">
      <c r="A957" s="96"/>
      <c r="C957" s="36"/>
      <c r="D957" s="36"/>
      <c r="E957" s="36"/>
      <c r="F957" s="36"/>
    </row>
    <row r="958" spans="1:6" ht="50.1" customHeight="1" x14ac:dyDescent="0.2">
      <c r="A958" s="96"/>
      <c r="C958" s="36"/>
      <c r="D958" s="36"/>
      <c r="E958" s="36"/>
      <c r="F958" s="36"/>
    </row>
    <row r="959" spans="1:6" ht="50.1" customHeight="1" x14ac:dyDescent="0.2">
      <c r="A959" s="96"/>
      <c r="C959" s="36"/>
      <c r="D959" s="36"/>
      <c r="E959" s="36"/>
      <c r="F959" s="36"/>
    </row>
    <row r="960" spans="1:6" ht="50.1" customHeight="1" x14ac:dyDescent="0.2">
      <c r="A960" s="96"/>
      <c r="C960" s="36"/>
      <c r="D960" s="36"/>
      <c r="E960" s="36"/>
      <c r="F960" s="36"/>
    </row>
    <row r="961" spans="1:6" ht="50.1" customHeight="1" x14ac:dyDescent="0.2">
      <c r="A961" s="96"/>
      <c r="C961" s="36"/>
      <c r="D961" s="36"/>
      <c r="E961" s="36"/>
      <c r="F961" s="36"/>
    </row>
    <row r="962" spans="1:6" ht="50.1" customHeight="1" x14ac:dyDescent="0.2">
      <c r="A962" s="96"/>
      <c r="C962" s="36"/>
      <c r="D962" s="36"/>
      <c r="E962" s="36"/>
      <c r="F962" s="36"/>
    </row>
    <row r="963" spans="1:6" ht="50.1" customHeight="1" x14ac:dyDescent="0.2">
      <c r="A963" s="96"/>
      <c r="C963" s="36"/>
      <c r="D963" s="36"/>
      <c r="E963" s="36"/>
      <c r="F963" s="36"/>
    </row>
    <row r="964" spans="1:6" ht="50.1" customHeight="1" x14ac:dyDescent="0.2">
      <c r="A964" s="96"/>
      <c r="C964" s="36"/>
      <c r="D964" s="36"/>
      <c r="E964" s="36"/>
      <c r="F964" s="36"/>
    </row>
    <row r="965" spans="1:6" ht="50.1" customHeight="1" x14ac:dyDescent="0.2">
      <c r="A965" s="96"/>
      <c r="C965" s="36"/>
      <c r="D965" s="36"/>
      <c r="E965" s="36"/>
      <c r="F965" s="36"/>
    </row>
    <row r="966" spans="1:6" ht="50.1" customHeight="1" x14ac:dyDescent="0.2">
      <c r="A966" s="96"/>
      <c r="C966" s="36"/>
      <c r="D966" s="36"/>
      <c r="E966" s="36"/>
      <c r="F966" s="36"/>
    </row>
    <row r="967" spans="1:6" ht="50.1" customHeight="1" x14ac:dyDescent="0.2">
      <c r="A967" s="96"/>
      <c r="C967" s="36"/>
      <c r="D967" s="36"/>
      <c r="E967" s="36"/>
      <c r="F967" s="36"/>
    </row>
    <row r="968" spans="1:6" ht="50.1" customHeight="1" x14ac:dyDescent="0.2">
      <c r="A968" s="96"/>
      <c r="C968" s="36"/>
      <c r="D968" s="36"/>
      <c r="E968" s="36"/>
      <c r="F968" s="36"/>
    </row>
    <row r="969" spans="1:6" ht="50.1" customHeight="1" x14ac:dyDescent="0.2">
      <c r="A969" s="96"/>
      <c r="C969" s="36"/>
      <c r="D969" s="36"/>
      <c r="E969" s="36"/>
      <c r="F969" s="36"/>
    </row>
    <row r="970" spans="1:6" ht="50.1" customHeight="1" x14ac:dyDescent="0.2">
      <c r="A970" s="96"/>
      <c r="C970" s="36"/>
      <c r="D970" s="36"/>
      <c r="E970" s="36"/>
      <c r="F970" s="36"/>
    </row>
    <row r="971" spans="1:6" ht="50.1" customHeight="1" x14ac:dyDescent="0.2">
      <c r="A971" s="96"/>
      <c r="C971" s="36"/>
      <c r="D971" s="36"/>
      <c r="E971" s="36"/>
      <c r="F971" s="36"/>
    </row>
    <row r="972" spans="1:6" ht="50.1" customHeight="1" x14ac:dyDescent="0.2">
      <c r="A972" s="96"/>
      <c r="C972" s="36"/>
      <c r="D972" s="36"/>
      <c r="E972" s="36"/>
      <c r="F972" s="36"/>
    </row>
    <row r="973" spans="1:6" ht="50.1" customHeight="1" x14ac:dyDescent="0.2">
      <c r="A973" s="96"/>
      <c r="C973" s="36"/>
      <c r="D973" s="36"/>
      <c r="E973" s="36"/>
      <c r="F973" s="36"/>
    </row>
    <row r="974" spans="1:6" ht="50.1" customHeight="1" x14ac:dyDescent="0.2">
      <c r="A974" s="96"/>
      <c r="C974" s="36"/>
      <c r="D974" s="36"/>
      <c r="E974" s="36"/>
      <c r="F974" s="36"/>
    </row>
    <row r="975" spans="1:6" ht="50.1" customHeight="1" x14ac:dyDescent="0.2">
      <c r="A975" s="96"/>
      <c r="C975" s="36"/>
      <c r="D975" s="36"/>
      <c r="E975" s="36"/>
      <c r="F975" s="36"/>
    </row>
    <row r="976" spans="1:6" ht="50.1" customHeight="1" x14ac:dyDescent="0.2">
      <c r="A976" s="96"/>
      <c r="C976" s="36"/>
      <c r="D976" s="36"/>
      <c r="E976" s="36"/>
      <c r="F976" s="36"/>
    </row>
    <row r="977" spans="1:6" ht="50.1" customHeight="1" x14ac:dyDescent="0.2">
      <c r="A977" s="96"/>
      <c r="C977" s="36"/>
      <c r="D977" s="36"/>
      <c r="E977" s="36"/>
      <c r="F977" s="36"/>
    </row>
    <row r="978" spans="1:6" ht="50.1" customHeight="1" x14ac:dyDescent="0.2">
      <c r="A978" s="96"/>
      <c r="C978" s="36"/>
      <c r="D978" s="36"/>
      <c r="E978" s="36"/>
      <c r="F978" s="36"/>
    </row>
    <row r="979" spans="1:6" ht="50.1" customHeight="1" x14ac:dyDescent="0.2">
      <c r="A979" s="96"/>
      <c r="C979" s="36"/>
      <c r="D979" s="36"/>
      <c r="E979" s="36"/>
      <c r="F979" s="36"/>
    </row>
    <row r="980" spans="1:6" ht="50.1" customHeight="1" x14ac:dyDescent="0.2">
      <c r="A980" s="96"/>
      <c r="C980" s="36"/>
      <c r="D980" s="36"/>
      <c r="E980" s="36"/>
      <c r="F980" s="36"/>
    </row>
    <row r="981" spans="1:6" ht="50.1" customHeight="1" x14ac:dyDescent="0.2">
      <c r="A981" s="96"/>
      <c r="C981" s="36"/>
      <c r="D981" s="36"/>
      <c r="E981" s="36"/>
      <c r="F981" s="36"/>
    </row>
    <row r="982" spans="1:6" ht="50.1" customHeight="1" x14ac:dyDescent="0.2">
      <c r="A982" s="96"/>
      <c r="C982" s="36"/>
      <c r="D982" s="36"/>
      <c r="E982" s="36"/>
      <c r="F982" s="36"/>
    </row>
    <row r="983" spans="1:6" ht="50.1" customHeight="1" x14ac:dyDescent="0.2">
      <c r="A983" s="96"/>
      <c r="C983" s="36"/>
      <c r="D983" s="36"/>
      <c r="E983" s="36"/>
      <c r="F983" s="36"/>
    </row>
    <row r="984" spans="1:6" ht="50.1" customHeight="1" x14ac:dyDescent="0.2">
      <c r="A984" s="96"/>
      <c r="C984" s="36"/>
      <c r="D984" s="36"/>
      <c r="E984" s="36"/>
      <c r="F984" s="36"/>
    </row>
    <row r="985" spans="1:6" ht="50.1" customHeight="1" x14ac:dyDescent="0.2">
      <c r="A985" s="96"/>
      <c r="C985" s="36"/>
      <c r="D985" s="36"/>
      <c r="E985" s="36"/>
      <c r="F985" s="36"/>
    </row>
    <row r="986" spans="1:6" ht="50.1" customHeight="1" x14ac:dyDescent="0.2">
      <c r="A986" s="96"/>
      <c r="C986" s="36"/>
      <c r="D986" s="36"/>
      <c r="E986" s="36"/>
      <c r="F986" s="36"/>
    </row>
    <row r="987" spans="1:6" ht="50.1" customHeight="1" x14ac:dyDescent="0.2">
      <c r="A987" s="96"/>
      <c r="C987" s="36"/>
      <c r="D987" s="36"/>
      <c r="E987" s="36"/>
      <c r="F987" s="36"/>
    </row>
    <row r="988" spans="1:6" ht="50.1" customHeight="1" x14ac:dyDescent="0.2">
      <c r="A988" s="96"/>
      <c r="C988" s="36"/>
      <c r="D988" s="36"/>
      <c r="E988" s="36"/>
      <c r="F988" s="36"/>
    </row>
    <row r="989" spans="1:6" ht="50.1" customHeight="1" x14ac:dyDescent="0.2">
      <c r="A989" s="96"/>
      <c r="C989" s="36"/>
      <c r="D989" s="36"/>
      <c r="E989" s="36"/>
      <c r="F989" s="36"/>
    </row>
    <row r="990" spans="1:6" ht="50.1" customHeight="1" x14ac:dyDescent="0.2">
      <c r="A990" s="96"/>
      <c r="C990" s="36"/>
      <c r="D990" s="36"/>
      <c r="E990" s="36"/>
      <c r="F990" s="36"/>
    </row>
    <row r="991" spans="1:6" ht="50.1" customHeight="1" x14ac:dyDescent="0.2">
      <c r="A991" s="96"/>
      <c r="C991" s="36"/>
      <c r="D991" s="36"/>
      <c r="E991" s="36"/>
      <c r="F991" s="36"/>
    </row>
    <row r="992" spans="1:6" ht="50.1" customHeight="1" x14ac:dyDescent="0.2">
      <c r="A992" s="96"/>
      <c r="C992" s="36"/>
      <c r="D992" s="36"/>
      <c r="E992" s="36"/>
      <c r="F992" s="36"/>
    </row>
    <row r="993" spans="1:6" ht="50.1" customHeight="1" x14ac:dyDescent="0.2">
      <c r="A993" s="96"/>
      <c r="C993" s="36"/>
      <c r="D993" s="36"/>
      <c r="E993" s="36"/>
      <c r="F993" s="36"/>
    </row>
    <row r="994" spans="1:6" ht="50.1" customHeight="1" x14ac:dyDescent="0.2">
      <c r="A994" s="96"/>
      <c r="C994" s="36"/>
      <c r="D994" s="36"/>
      <c r="E994" s="36"/>
      <c r="F994" s="36"/>
    </row>
    <row r="995" spans="1:6" ht="50.1" customHeight="1" x14ac:dyDescent="0.2">
      <c r="A995" s="96"/>
      <c r="C995" s="36"/>
      <c r="D995" s="36"/>
      <c r="E995" s="36"/>
      <c r="F995" s="36"/>
    </row>
    <row r="996" spans="1:6" ht="50.1" customHeight="1" x14ac:dyDescent="0.2">
      <c r="A996" s="96"/>
      <c r="C996" s="36"/>
      <c r="D996" s="36"/>
      <c r="E996" s="36"/>
      <c r="F996" s="36"/>
    </row>
    <row r="997" spans="1:6" ht="50.1" customHeight="1" x14ac:dyDescent="0.2">
      <c r="A997" s="96"/>
      <c r="C997" s="36"/>
      <c r="D997" s="36"/>
      <c r="E997" s="36"/>
      <c r="F997" s="36"/>
    </row>
    <row r="998" spans="1:6" ht="50.1" customHeight="1" x14ac:dyDescent="0.2">
      <c r="A998" s="96"/>
      <c r="C998" s="36"/>
      <c r="D998" s="36"/>
      <c r="E998" s="36"/>
      <c r="F998" s="36"/>
    </row>
    <row r="999" spans="1:6" ht="50.1" customHeight="1" x14ac:dyDescent="0.2">
      <c r="A999" s="96"/>
      <c r="C999" s="36"/>
      <c r="D999" s="36"/>
      <c r="E999" s="36"/>
      <c r="F999" s="36"/>
    </row>
    <row r="1000" spans="1:6" ht="50.1" customHeight="1" x14ac:dyDescent="0.2">
      <c r="A1000" s="96"/>
      <c r="C1000" s="36"/>
      <c r="D1000" s="36"/>
      <c r="E1000" s="36"/>
      <c r="F1000" s="36"/>
    </row>
    <row r="1001" spans="1:6" ht="50.1" customHeight="1" x14ac:dyDescent="0.2">
      <c r="A1001" s="96"/>
      <c r="C1001" s="36"/>
      <c r="D1001" s="36"/>
      <c r="E1001" s="36"/>
      <c r="F1001" s="36"/>
    </row>
    <row r="1002" spans="1:6" ht="50.1" customHeight="1" x14ac:dyDescent="0.2">
      <c r="A1002" s="96"/>
      <c r="C1002" s="36"/>
      <c r="D1002" s="36"/>
      <c r="E1002" s="36"/>
      <c r="F1002" s="36"/>
    </row>
    <row r="1003" spans="1:6" ht="50.1" customHeight="1" x14ac:dyDescent="0.2">
      <c r="A1003" s="96"/>
      <c r="C1003" s="36"/>
      <c r="D1003" s="36"/>
      <c r="E1003" s="36"/>
      <c r="F1003" s="36"/>
    </row>
    <row r="1004" spans="1:6" ht="50.1" customHeight="1" x14ac:dyDescent="0.2">
      <c r="A1004" s="96"/>
      <c r="C1004" s="36"/>
      <c r="D1004" s="36"/>
      <c r="E1004" s="36"/>
      <c r="F1004" s="36"/>
    </row>
    <row r="1005" spans="1:6" ht="50.1" customHeight="1" x14ac:dyDescent="0.2">
      <c r="A1005" s="96"/>
      <c r="C1005" s="36"/>
      <c r="D1005" s="36"/>
      <c r="E1005" s="36"/>
      <c r="F1005" s="36"/>
    </row>
    <row r="1006" spans="1:6" ht="50.1" customHeight="1" x14ac:dyDescent="0.2">
      <c r="A1006" s="96"/>
      <c r="C1006" s="36"/>
      <c r="D1006" s="36"/>
      <c r="E1006" s="36"/>
      <c r="F1006" s="36"/>
    </row>
    <row r="1007" spans="1:6" ht="50.1" customHeight="1" x14ac:dyDescent="0.2">
      <c r="A1007" s="96"/>
      <c r="C1007" s="36"/>
      <c r="D1007" s="36"/>
      <c r="E1007" s="36"/>
      <c r="F1007" s="36"/>
    </row>
    <row r="1008" spans="1:6" ht="50.1" customHeight="1" x14ac:dyDescent="0.2">
      <c r="A1008" s="96"/>
      <c r="C1008" s="36"/>
      <c r="D1008" s="36"/>
      <c r="E1008" s="36"/>
      <c r="F1008" s="36"/>
    </row>
    <row r="1009" spans="1:6" ht="50.1" customHeight="1" x14ac:dyDescent="0.2">
      <c r="A1009" s="96"/>
      <c r="C1009" s="36"/>
      <c r="D1009" s="36"/>
      <c r="E1009" s="36"/>
      <c r="F1009" s="36"/>
    </row>
    <row r="1010" spans="1:6" ht="50.1" customHeight="1" x14ac:dyDescent="0.2">
      <c r="A1010" s="96"/>
      <c r="C1010" s="36"/>
      <c r="D1010" s="36"/>
      <c r="E1010" s="36"/>
      <c r="F1010" s="36"/>
    </row>
    <row r="1011" spans="1:6" ht="50.1" customHeight="1" x14ac:dyDescent="0.2">
      <c r="A1011" s="96"/>
      <c r="C1011" s="36"/>
      <c r="D1011" s="36"/>
      <c r="E1011" s="36"/>
      <c r="F1011" s="36"/>
    </row>
    <row r="1012" spans="1:6" ht="50.1" customHeight="1" x14ac:dyDescent="0.2">
      <c r="A1012" s="96"/>
      <c r="C1012" s="36"/>
      <c r="D1012" s="36"/>
      <c r="E1012" s="36"/>
      <c r="F1012" s="36"/>
    </row>
    <row r="1013" spans="1:6" ht="50.1" customHeight="1" x14ac:dyDescent="0.2">
      <c r="A1013" s="96"/>
      <c r="C1013" s="36"/>
      <c r="D1013" s="36"/>
      <c r="E1013" s="36"/>
      <c r="F1013" s="36"/>
    </row>
    <row r="1014" spans="1:6" ht="50.1" customHeight="1" x14ac:dyDescent="0.2">
      <c r="A1014" s="96"/>
      <c r="C1014" s="36"/>
      <c r="D1014" s="36"/>
      <c r="E1014" s="36"/>
      <c r="F1014" s="36"/>
    </row>
    <row r="1015" spans="1:6" ht="50.1" customHeight="1" x14ac:dyDescent="0.2">
      <c r="A1015" s="96"/>
      <c r="C1015" s="36"/>
      <c r="D1015" s="36"/>
      <c r="E1015" s="36"/>
      <c r="F1015" s="36"/>
    </row>
    <row r="1016" spans="1:6" ht="50.1" customHeight="1" x14ac:dyDescent="0.2">
      <c r="A1016" s="96"/>
      <c r="C1016" s="36"/>
      <c r="D1016" s="36"/>
      <c r="E1016" s="36"/>
      <c r="F1016" s="36"/>
    </row>
    <row r="1017" spans="1:6" ht="50.1" customHeight="1" x14ac:dyDescent="0.2">
      <c r="A1017" s="96"/>
      <c r="C1017" s="36"/>
      <c r="D1017" s="36"/>
      <c r="E1017" s="36"/>
      <c r="F1017" s="36"/>
    </row>
    <row r="1018" spans="1:6" ht="50.1" customHeight="1" x14ac:dyDescent="0.2">
      <c r="A1018" s="96"/>
      <c r="C1018" s="36"/>
      <c r="D1018" s="36"/>
      <c r="E1018" s="36"/>
      <c r="F1018" s="36"/>
    </row>
    <row r="1019" spans="1:6" ht="50.1" customHeight="1" x14ac:dyDescent="0.2">
      <c r="A1019" s="96"/>
      <c r="C1019" s="36"/>
      <c r="D1019" s="36"/>
      <c r="E1019" s="36"/>
      <c r="F1019" s="36"/>
    </row>
    <row r="1020" spans="1:6" ht="50.1" customHeight="1" x14ac:dyDescent="0.2">
      <c r="A1020" s="96"/>
      <c r="C1020" s="36"/>
      <c r="D1020" s="36"/>
      <c r="E1020" s="36"/>
      <c r="F1020" s="36"/>
    </row>
    <row r="1021" spans="1:6" ht="50.1" customHeight="1" x14ac:dyDescent="0.2">
      <c r="A1021" s="96"/>
      <c r="C1021" s="36"/>
      <c r="D1021" s="36"/>
      <c r="E1021" s="36"/>
      <c r="F1021" s="36"/>
    </row>
    <row r="1022" spans="1:6" ht="50.1" customHeight="1" x14ac:dyDescent="0.2">
      <c r="A1022" s="96"/>
      <c r="C1022" s="36"/>
      <c r="D1022" s="36"/>
      <c r="E1022" s="36"/>
      <c r="F1022" s="36"/>
    </row>
    <row r="1023" spans="1:6" ht="50.1" customHeight="1" x14ac:dyDescent="0.2">
      <c r="A1023" s="96"/>
      <c r="C1023" s="36"/>
      <c r="D1023" s="36"/>
      <c r="E1023" s="36"/>
      <c r="F1023" s="36"/>
    </row>
    <row r="1024" spans="1:6" ht="50.1" customHeight="1" x14ac:dyDescent="0.2">
      <c r="A1024" s="96"/>
      <c r="C1024" s="36"/>
      <c r="D1024" s="36"/>
      <c r="E1024" s="36"/>
      <c r="F1024" s="36"/>
    </row>
    <row r="1025" spans="1:6" ht="50.1" customHeight="1" x14ac:dyDescent="0.2">
      <c r="A1025" s="96"/>
      <c r="C1025" s="36"/>
      <c r="D1025" s="36"/>
      <c r="E1025" s="36"/>
      <c r="F1025" s="36"/>
    </row>
    <row r="1026" spans="1:6" ht="50.1" customHeight="1" x14ac:dyDescent="0.2">
      <c r="A1026" s="96"/>
      <c r="C1026" s="36"/>
      <c r="D1026" s="36"/>
      <c r="E1026" s="36"/>
      <c r="F1026" s="36"/>
    </row>
    <row r="1027" spans="1:6" ht="50.1" customHeight="1" x14ac:dyDescent="0.2">
      <c r="A1027" s="96"/>
      <c r="C1027" s="36"/>
      <c r="D1027" s="36"/>
      <c r="E1027" s="36"/>
      <c r="F1027" s="36"/>
    </row>
    <row r="1028" spans="1:6" ht="50.1" customHeight="1" x14ac:dyDescent="0.2">
      <c r="A1028" s="96"/>
      <c r="C1028" s="36"/>
      <c r="D1028" s="36"/>
      <c r="E1028" s="36"/>
      <c r="F1028" s="36"/>
    </row>
    <row r="1029" spans="1:6" ht="50.1" customHeight="1" x14ac:dyDescent="0.2">
      <c r="A1029" s="96"/>
      <c r="C1029" s="36"/>
      <c r="D1029" s="36"/>
      <c r="E1029" s="36"/>
      <c r="F1029" s="36"/>
    </row>
    <row r="1030" spans="1:6" ht="50.1" customHeight="1" x14ac:dyDescent="0.2">
      <c r="A1030" s="96"/>
      <c r="C1030" s="36"/>
      <c r="D1030" s="36"/>
      <c r="E1030" s="36"/>
      <c r="F1030" s="36"/>
    </row>
    <row r="1031" spans="1:6" ht="50.1" customHeight="1" x14ac:dyDescent="0.2">
      <c r="A1031" s="96"/>
      <c r="C1031" s="36"/>
      <c r="D1031" s="36"/>
      <c r="E1031" s="36"/>
      <c r="F1031" s="36"/>
    </row>
    <row r="1032" spans="1:6" ht="50.1" customHeight="1" x14ac:dyDescent="0.2">
      <c r="A1032" s="96"/>
      <c r="C1032" s="36"/>
      <c r="D1032" s="36"/>
      <c r="E1032" s="36"/>
      <c r="F1032" s="36"/>
    </row>
    <row r="1033" spans="1:6" ht="50.1" customHeight="1" x14ac:dyDescent="0.2">
      <c r="A1033" s="96"/>
      <c r="C1033" s="36"/>
      <c r="D1033" s="36"/>
      <c r="E1033" s="36"/>
      <c r="F1033" s="36"/>
    </row>
    <row r="1034" spans="1:6" ht="50.1" customHeight="1" x14ac:dyDescent="0.2">
      <c r="A1034" s="96"/>
      <c r="C1034" s="36"/>
      <c r="D1034" s="36"/>
      <c r="E1034" s="36"/>
      <c r="F1034" s="36"/>
    </row>
    <row r="1035" spans="1:6" ht="50.1" customHeight="1" x14ac:dyDescent="0.2">
      <c r="A1035" s="96"/>
      <c r="C1035" s="36"/>
      <c r="D1035" s="36"/>
      <c r="E1035" s="36"/>
      <c r="F1035" s="36"/>
    </row>
    <row r="1036" spans="1:6" ht="50.1" customHeight="1" x14ac:dyDescent="0.2">
      <c r="A1036" s="96"/>
      <c r="C1036" s="36"/>
      <c r="D1036" s="36"/>
      <c r="E1036" s="36"/>
      <c r="F1036" s="36"/>
    </row>
    <row r="1037" spans="1:6" ht="50.1" customHeight="1" x14ac:dyDescent="0.2">
      <c r="A1037" s="96"/>
      <c r="C1037" s="36"/>
      <c r="D1037" s="36"/>
      <c r="E1037" s="36"/>
      <c r="F1037" s="36"/>
    </row>
    <row r="1038" spans="1:6" ht="50.1" customHeight="1" x14ac:dyDescent="0.2">
      <c r="A1038" s="96"/>
      <c r="C1038" s="36"/>
      <c r="D1038" s="36"/>
      <c r="E1038" s="36"/>
      <c r="F1038" s="36"/>
    </row>
    <row r="1039" spans="1:6" ht="50.1" customHeight="1" x14ac:dyDescent="0.2">
      <c r="A1039" s="96"/>
      <c r="C1039" s="36"/>
      <c r="D1039" s="36"/>
      <c r="E1039" s="36"/>
      <c r="F1039" s="36"/>
    </row>
    <row r="1040" spans="1:6" ht="50.1" customHeight="1" x14ac:dyDescent="0.2">
      <c r="A1040" s="96"/>
      <c r="C1040" s="36"/>
      <c r="D1040" s="36"/>
      <c r="E1040" s="36"/>
      <c r="F1040" s="36"/>
    </row>
    <row r="1041" spans="1:6" ht="50.1" customHeight="1" x14ac:dyDescent="0.2">
      <c r="A1041" s="96"/>
      <c r="C1041" s="36"/>
      <c r="D1041" s="36"/>
      <c r="E1041" s="36"/>
      <c r="F1041" s="36"/>
    </row>
    <row r="1042" spans="1:6" ht="50.1" customHeight="1" x14ac:dyDescent="0.2">
      <c r="A1042" s="96"/>
      <c r="C1042" s="36"/>
      <c r="D1042" s="36"/>
      <c r="E1042" s="36"/>
      <c r="F1042" s="36"/>
    </row>
    <row r="1043" spans="1:6" ht="50.1" customHeight="1" x14ac:dyDescent="0.2">
      <c r="A1043" s="96"/>
      <c r="C1043" s="36"/>
      <c r="D1043" s="36"/>
      <c r="E1043" s="36"/>
      <c r="F1043" s="36"/>
    </row>
    <row r="1044" spans="1:6" ht="50.1" customHeight="1" x14ac:dyDescent="0.2">
      <c r="A1044" s="96"/>
      <c r="C1044" s="36"/>
      <c r="D1044" s="36"/>
      <c r="E1044" s="36"/>
      <c r="F1044" s="36"/>
    </row>
    <row r="1045" spans="1:6" ht="50.1" customHeight="1" x14ac:dyDescent="0.2">
      <c r="A1045" s="96"/>
      <c r="C1045" s="36"/>
      <c r="D1045" s="36"/>
      <c r="E1045" s="36"/>
      <c r="F1045" s="36"/>
    </row>
    <row r="1046" spans="1:6" ht="50.1" customHeight="1" x14ac:dyDescent="0.2">
      <c r="A1046" s="96"/>
      <c r="C1046" s="36"/>
      <c r="D1046" s="36"/>
      <c r="E1046" s="36"/>
      <c r="F1046" s="36"/>
    </row>
    <row r="1047" spans="1:6" ht="50.1" customHeight="1" x14ac:dyDescent="0.2">
      <c r="A1047" s="96"/>
      <c r="C1047" s="36"/>
      <c r="D1047" s="36"/>
      <c r="E1047" s="36"/>
      <c r="F1047" s="36"/>
    </row>
    <row r="1048" spans="1:6" ht="50.1" customHeight="1" x14ac:dyDescent="0.2">
      <c r="A1048" s="96"/>
      <c r="C1048" s="36"/>
      <c r="D1048" s="36"/>
      <c r="E1048" s="36"/>
      <c r="F1048" s="36"/>
    </row>
    <row r="1049" spans="1:6" ht="50.1" customHeight="1" x14ac:dyDescent="0.2">
      <c r="A1049" s="96"/>
      <c r="C1049" s="36"/>
      <c r="D1049" s="36"/>
      <c r="E1049" s="36"/>
      <c r="F1049" s="36"/>
    </row>
    <row r="1050" spans="1:6" ht="50.1" customHeight="1" x14ac:dyDescent="0.2">
      <c r="A1050" s="96"/>
      <c r="C1050" s="36"/>
      <c r="D1050" s="36"/>
      <c r="E1050" s="36"/>
      <c r="F1050" s="36"/>
    </row>
    <row r="1051" spans="1:6" ht="50.1" customHeight="1" x14ac:dyDescent="0.2">
      <c r="A1051" s="96"/>
      <c r="C1051" s="36"/>
      <c r="D1051" s="36"/>
      <c r="E1051" s="36"/>
      <c r="F1051" s="36"/>
    </row>
    <row r="1052" spans="1:6" ht="50.1" customHeight="1" x14ac:dyDescent="0.2">
      <c r="A1052" s="96"/>
      <c r="C1052" s="36"/>
      <c r="D1052" s="36"/>
      <c r="E1052" s="36"/>
      <c r="F1052" s="36"/>
    </row>
    <row r="1053" spans="1:6" ht="50.1" customHeight="1" x14ac:dyDescent="0.2">
      <c r="A1053" s="96"/>
      <c r="C1053" s="36"/>
      <c r="D1053" s="36"/>
      <c r="E1053" s="36"/>
      <c r="F1053" s="36"/>
    </row>
    <row r="1054" spans="1:6" ht="50.1" customHeight="1" x14ac:dyDescent="0.2">
      <c r="A1054" s="96"/>
      <c r="C1054" s="36"/>
      <c r="D1054" s="36"/>
      <c r="E1054" s="36"/>
      <c r="F1054" s="36"/>
    </row>
    <row r="1055" spans="1:6" ht="50.1" customHeight="1" x14ac:dyDescent="0.2">
      <c r="A1055" s="96"/>
      <c r="C1055" s="36"/>
      <c r="D1055" s="36"/>
      <c r="E1055" s="36"/>
      <c r="F1055" s="36"/>
    </row>
    <row r="1056" spans="1:6" ht="50.1" customHeight="1" x14ac:dyDescent="0.2">
      <c r="A1056" s="96"/>
      <c r="C1056" s="36"/>
      <c r="D1056" s="36"/>
      <c r="E1056" s="36"/>
      <c r="F1056" s="36"/>
    </row>
    <row r="1057" spans="1:6" ht="50.1" customHeight="1" x14ac:dyDescent="0.2">
      <c r="A1057" s="96"/>
      <c r="C1057" s="36"/>
      <c r="D1057" s="36"/>
      <c r="E1057" s="36"/>
      <c r="F1057" s="36"/>
    </row>
    <row r="1058" spans="1:6" ht="50.1" customHeight="1" x14ac:dyDescent="0.2">
      <c r="A1058" s="96"/>
      <c r="C1058" s="36"/>
      <c r="D1058" s="36"/>
      <c r="E1058" s="36"/>
      <c r="F1058" s="36"/>
    </row>
    <row r="1059" spans="1:6" ht="50.1" customHeight="1" x14ac:dyDescent="0.2">
      <c r="A1059" s="96"/>
      <c r="C1059" s="36"/>
      <c r="D1059" s="36"/>
      <c r="E1059" s="36"/>
      <c r="F1059" s="36"/>
    </row>
    <row r="1060" spans="1:6" ht="50.1" customHeight="1" x14ac:dyDescent="0.2">
      <c r="A1060" s="96"/>
      <c r="C1060" s="36"/>
      <c r="D1060" s="36"/>
      <c r="E1060" s="36"/>
      <c r="F1060" s="36"/>
    </row>
    <row r="1061" spans="1:6" ht="50.1" customHeight="1" x14ac:dyDescent="0.2">
      <c r="A1061" s="96"/>
      <c r="C1061" s="36"/>
      <c r="D1061" s="36"/>
      <c r="E1061" s="36"/>
      <c r="F1061" s="36"/>
    </row>
    <row r="1062" spans="1:6" ht="50.1" customHeight="1" x14ac:dyDescent="0.2">
      <c r="A1062" s="96"/>
      <c r="C1062" s="36"/>
      <c r="D1062" s="36"/>
      <c r="E1062" s="36"/>
      <c r="F1062" s="36"/>
    </row>
    <row r="1063" spans="1:6" ht="50.1" customHeight="1" x14ac:dyDescent="0.2">
      <c r="A1063" s="96"/>
      <c r="C1063" s="36"/>
      <c r="D1063" s="36"/>
      <c r="E1063" s="36"/>
      <c r="F1063" s="36"/>
    </row>
    <row r="1064" spans="1:6" ht="50.1" customHeight="1" x14ac:dyDescent="0.2">
      <c r="A1064" s="96"/>
      <c r="C1064" s="36"/>
      <c r="D1064" s="36"/>
      <c r="E1064" s="36"/>
      <c r="F1064" s="36"/>
    </row>
    <row r="1065" spans="1:6" ht="50.1" customHeight="1" x14ac:dyDescent="0.2">
      <c r="A1065" s="96"/>
      <c r="C1065" s="36"/>
      <c r="D1065" s="36"/>
      <c r="E1065" s="36"/>
      <c r="F1065" s="36"/>
    </row>
    <row r="1066" spans="1:6" ht="50.1" customHeight="1" x14ac:dyDescent="0.2">
      <c r="A1066" s="96"/>
      <c r="C1066" s="36"/>
      <c r="D1066" s="36"/>
      <c r="E1066" s="36"/>
      <c r="F1066" s="36"/>
    </row>
    <row r="1067" spans="1:6" ht="50.1" customHeight="1" x14ac:dyDescent="0.2">
      <c r="A1067" s="96"/>
      <c r="C1067" s="36"/>
      <c r="D1067" s="36"/>
      <c r="E1067" s="36"/>
      <c r="F1067" s="36"/>
    </row>
    <row r="1068" spans="1:6" ht="50.1" customHeight="1" x14ac:dyDescent="0.2">
      <c r="A1068" s="96"/>
      <c r="C1068" s="36"/>
      <c r="D1068" s="36"/>
      <c r="E1068" s="36"/>
      <c r="F1068" s="36"/>
    </row>
    <row r="1069" spans="1:6" ht="50.1" customHeight="1" x14ac:dyDescent="0.2">
      <c r="A1069" s="96"/>
      <c r="C1069" s="36"/>
      <c r="D1069" s="36"/>
      <c r="E1069" s="36"/>
      <c r="F1069" s="36"/>
    </row>
    <row r="1070" spans="1:6" ht="50.1" customHeight="1" x14ac:dyDescent="0.2">
      <c r="A1070" s="96"/>
      <c r="C1070" s="36"/>
      <c r="D1070" s="36"/>
      <c r="E1070" s="36"/>
      <c r="F1070" s="36"/>
    </row>
    <row r="1071" spans="1:6" ht="50.1" customHeight="1" x14ac:dyDescent="0.2">
      <c r="A1071" s="96"/>
      <c r="C1071" s="36"/>
      <c r="D1071" s="36"/>
      <c r="E1071" s="36"/>
      <c r="F1071" s="36"/>
    </row>
    <row r="1072" spans="1:6" ht="50.1" customHeight="1" x14ac:dyDescent="0.2">
      <c r="A1072" s="96"/>
      <c r="C1072" s="36"/>
      <c r="D1072" s="36"/>
      <c r="E1072" s="36"/>
      <c r="F1072" s="36"/>
    </row>
    <row r="1073" spans="1:6" ht="50.1" customHeight="1" x14ac:dyDescent="0.2">
      <c r="A1073" s="96"/>
      <c r="C1073" s="36"/>
      <c r="D1073" s="36"/>
      <c r="E1073" s="36"/>
      <c r="F1073" s="36"/>
    </row>
    <row r="1074" spans="1:6" ht="50.1" customHeight="1" x14ac:dyDescent="0.2">
      <c r="A1074" s="96"/>
      <c r="C1074" s="36"/>
      <c r="D1074" s="36"/>
      <c r="E1074" s="36"/>
      <c r="F1074" s="36"/>
    </row>
    <row r="1075" spans="1:6" ht="50.1" customHeight="1" x14ac:dyDescent="0.2">
      <c r="A1075" s="96"/>
      <c r="C1075" s="36"/>
      <c r="D1075" s="36"/>
      <c r="E1075" s="36"/>
      <c r="F1075" s="36"/>
    </row>
    <row r="1076" spans="1:6" ht="50.1" customHeight="1" x14ac:dyDescent="0.2">
      <c r="A1076" s="96"/>
      <c r="C1076" s="36"/>
      <c r="D1076" s="36"/>
      <c r="E1076" s="36"/>
      <c r="F1076" s="36"/>
    </row>
    <row r="1077" spans="1:6" ht="50.1" customHeight="1" x14ac:dyDescent="0.2">
      <c r="A1077" s="96"/>
      <c r="C1077" s="36"/>
      <c r="D1077" s="36"/>
      <c r="E1077" s="36"/>
      <c r="F1077" s="36"/>
    </row>
    <row r="1078" spans="1:6" ht="50.1" customHeight="1" x14ac:dyDescent="0.2">
      <c r="A1078" s="96"/>
      <c r="C1078" s="36"/>
      <c r="D1078" s="36"/>
      <c r="E1078" s="36"/>
      <c r="F1078" s="36"/>
    </row>
    <row r="1079" spans="1:6" ht="50.1" customHeight="1" x14ac:dyDescent="0.2">
      <c r="A1079" s="96"/>
      <c r="C1079" s="36"/>
      <c r="D1079" s="36"/>
      <c r="E1079" s="36"/>
      <c r="F1079" s="36"/>
    </row>
    <row r="1080" spans="1:6" ht="50.1" customHeight="1" x14ac:dyDescent="0.2">
      <c r="A1080" s="96"/>
      <c r="C1080" s="36"/>
      <c r="D1080" s="36"/>
      <c r="E1080" s="36"/>
      <c r="F1080" s="36"/>
    </row>
    <row r="1081" spans="1:6" ht="50.1" customHeight="1" x14ac:dyDescent="0.2">
      <c r="A1081" s="96"/>
      <c r="C1081" s="36"/>
      <c r="D1081" s="36"/>
      <c r="E1081" s="36"/>
      <c r="F1081" s="36"/>
    </row>
    <row r="1082" spans="1:6" ht="50.1" customHeight="1" x14ac:dyDescent="0.2">
      <c r="A1082" s="96"/>
      <c r="C1082" s="36"/>
      <c r="D1082" s="36"/>
      <c r="E1082" s="36"/>
      <c r="F1082" s="36"/>
    </row>
    <row r="1083" spans="1:6" ht="50.1" customHeight="1" x14ac:dyDescent="0.2">
      <c r="A1083" s="96"/>
      <c r="C1083" s="36"/>
      <c r="D1083" s="36"/>
      <c r="E1083" s="36"/>
      <c r="F1083" s="36"/>
    </row>
    <row r="1084" spans="1:6" ht="50.1" customHeight="1" x14ac:dyDescent="0.2">
      <c r="A1084" s="96"/>
      <c r="C1084" s="36"/>
      <c r="D1084" s="36"/>
      <c r="E1084" s="36"/>
      <c r="F1084" s="36"/>
    </row>
    <row r="1085" spans="1:6" ht="50.1" customHeight="1" x14ac:dyDescent="0.2">
      <c r="A1085" s="96"/>
      <c r="C1085" s="36"/>
      <c r="D1085" s="36"/>
      <c r="E1085" s="36"/>
      <c r="F1085" s="36"/>
    </row>
    <row r="1086" spans="1:6" ht="50.1" customHeight="1" x14ac:dyDescent="0.2">
      <c r="A1086" s="96"/>
      <c r="C1086" s="36"/>
      <c r="D1086" s="36"/>
      <c r="E1086" s="36"/>
      <c r="F1086" s="36"/>
    </row>
    <row r="1087" spans="1:6" ht="50.1" customHeight="1" x14ac:dyDescent="0.2">
      <c r="A1087" s="96"/>
      <c r="C1087" s="36"/>
      <c r="D1087" s="36"/>
      <c r="E1087" s="36"/>
      <c r="F1087" s="36"/>
    </row>
    <row r="1088" spans="1:6" ht="50.1" customHeight="1" x14ac:dyDescent="0.2">
      <c r="A1088" s="96"/>
      <c r="C1088" s="36"/>
      <c r="D1088" s="36"/>
      <c r="E1088" s="36"/>
      <c r="F1088" s="36"/>
    </row>
    <row r="1089" spans="1:6" ht="50.1" customHeight="1" x14ac:dyDescent="0.2">
      <c r="A1089" s="96"/>
      <c r="C1089" s="36"/>
      <c r="D1089" s="36"/>
      <c r="E1089" s="36"/>
      <c r="F1089" s="36"/>
    </row>
    <row r="1090" spans="1:6" ht="50.1" customHeight="1" x14ac:dyDescent="0.2">
      <c r="A1090" s="96"/>
      <c r="C1090" s="36"/>
      <c r="D1090" s="36"/>
      <c r="E1090" s="36"/>
      <c r="F1090" s="36"/>
    </row>
    <row r="1091" spans="1:6" ht="50.1" customHeight="1" x14ac:dyDescent="0.2">
      <c r="A1091" s="96"/>
      <c r="C1091" s="36"/>
      <c r="D1091" s="36"/>
      <c r="E1091" s="36"/>
      <c r="F1091" s="36"/>
    </row>
    <row r="1092" spans="1:6" ht="50.1" customHeight="1" x14ac:dyDescent="0.2">
      <c r="A1092" s="96"/>
      <c r="C1092" s="36"/>
      <c r="D1092" s="36"/>
      <c r="E1092" s="36"/>
      <c r="F1092" s="36"/>
    </row>
    <row r="1093" spans="1:6" ht="50.1" customHeight="1" x14ac:dyDescent="0.2">
      <c r="A1093" s="96"/>
      <c r="C1093" s="36"/>
      <c r="D1093" s="36"/>
      <c r="E1093" s="36"/>
      <c r="F1093" s="36"/>
    </row>
    <row r="1094" spans="1:6" ht="50.1" customHeight="1" x14ac:dyDescent="0.2">
      <c r="A1094" s="96"/>
      <c r="C1094" s="36"/>
      <c r="D1094" s="36"/>
      <c r="E1094" s="36"/>
      <c r="F1094" s="36"/>
    </row>
    <row r="1095" spans="1:6" ht="50.1" customHeight="1" x14ac:dyDescent="0.2">
      <c r="A1095" s="96"/>
      <c r="C1095" s="36"/>
      <c r="D1095" s="36"/>
      <c r="E1095" s="36"/>
      <c r="F1095" s="36"/>
    </row>
    <row r="1096" spans="1:6" ht="50.1" customHeight="1" x14ac:dyDescent="0.2">
      <c r="A1096" s="96"/>
      <c r="C1096" s="36"/>
      <c r="D1096" s="36"/>
      <c r="E1096" s="36"/>
      <c r="F1096" s="36"/>
    </row>
    <row r="1097" spans="1:6" ht="50.1" customHeight="1" x14ac:dyDescent="0.2">
      <c r="A1097" s="96"/>
      <c r="C1097" s="36"/>
      <c r="D1097" s="36"/>
      <c r="E1097" s="36"/>
      <c r="F1097" s="36"/>
    </row>
    <row r="1098" spans="1:6" ht="50.1" customHeight="1" x14ac:dyDescent="0.2">
      <c r="A1098" s="96"/>
      <c r="C1098" s="36"/>
      <c r="D1098" s="36"/>
      <c r="E1098" s="36"/>
      <c r="F1098" s="36"/>
    </row>
    <row r="1099" spans="1:6" ht="50.1" customHeight="1" x14ac:dyDescent="0.2">
      <c r="A1099" s="96"/>
      <c r="C1099" s="36"/>
      <c r="D1099" s="36"/>
      <c r="E1099" s="36"/>
      <c r="F1099" s="36"/>
    </row>
    <row r="1100" spans="1:6" ht="50.1" customHeight="1" x14ac:dyDescent="0.2">
      <c r="A1100" s="96"/>
      <c r="C1100" s="36"/>
      <c r="D1100" s="36"/>
      <c r="E1100" s="36"/>
      <c r="F1100" s="36"/>
    </row>
    <row r="1101" spans="1:6" ht="50.1" customHeight="1" x14ac:dyDescent="0.2">
      <c r="A1101" s="96"/>
      <c r="C1101" s="36"/>
      <c r="D1101" s="36"/>
      <c r="E1101" s="36"/>
      <c r="F1101" s="36"/>
    </row>
    <row r="1102" spans="1:6" ht="50.1" customHeight="1" x14ac:dyDescent="0.2">
      <c r="A1102" s="96"/>
      <c r="C1102" s="36"/>
      <c r="D1102" s="36"/>
      <c r="E1102" s="36"/>
      <c r="F1102" s="36"/>
    </row>
    <row r="1103" spans="1:6" ht="50.1" customHeight="1" x14ac:dyDescent="0.2">
      <c r="A1103" s="96"/>
      <c r="C1103" s="36"/>
      <c r="D1103" s="36"/>
      <c r="E1103" s="36"/>
      <c r="F1103" s="36"/>
    </row>
    <row r="1104" spans="1:6" ht="50.1" customHeight="1" x14ac:dyDescent="0.2">
      <c r="A1104" s="96"/>
      <c r="C1104" s="36"/>
      <c r="D1104" s="36"/>
      <c r="E1104" s="36"/>
      <c r="F1104" s="36"/>
    </row>
    <row r="1105" spans="1:6" ht="50.1" customHeight="1" x14ac:dyDescent="0.2">
      <c r="A1105" s="96"/>
      <c r="C1105" s="36"/>
      <c r="D1105" s="36"/>
      <c r="E1105" s="36"/>
      <c r="F1105" s="36"/>
    </row>
    <row r="1106" spans="1:6" ht="50.1" customHeight="1" x14ac:dyDescent="0.2">
      <c r="A1106" s="96"/>
      <c r="C1106" s="36"/>
      <c r="D1106" s="36"/>
      <c r="E1106" s="36"/>
      <c r="F1106" s="36"/>
    </row>
    <row r="1107" spans="1:6" ht="50.1" customHeight="1" x14ac:dyDescent="0.2">
      <c r="A1107" s="96"/>
      <c r="C1107" s="36"/>
      <c r="D1107" s="36"/>
      <c r="E1107" s="36"/>
      <c r="F1107" s="36"/>
    </row>
    <row r="1108" spans="1:6" ht="50.1" customHeight="1" x14ac:dyDescent="0.2">
      <c r="A1108" s="96"/>
      <c r="C1108" s="36"/>
      <c r="D1108" s="36"/>
      <c r="E1108" s="36"/>
      <c r="F1108" s="36"/>
    </row>
    <row r="1109" spans="1:6" ht="50.1" customHeight="1" x14ac:dyDescent="0.2">
      <c r="A1109" s="96"/>
      <c r="C1109" s="36"/>
      <c r="D1109" s="36"/>
      <c r="E1109" s="36"/>
      <c r="F1109" s="36"/>
    </row>
    <row r="1110" spans="1:6" ht="50.1" customHeight="1" x14ac:dyDescent="0.2">
      <c r="A1110" s="96"/>
      <c r="C1110" s="36"/>
      <c r="D1110" s="36"/>
      <c r="E1110" s="36"/>
      <c r="F1110" s="36"/>
    </row>
    <row r="1111" spans="1:6" ht="50.1" customHeight="1" x14ac:dyDescent="0.2">
      <c r="A1111" s="96"/>
      <c r="C1111" s="36"/>
      <c r="D1111" s="36"/>
      <c r="E1111" s="36"/>
      <c r="F1111" s="36"/>
    </row>
    <row r="1112" spans="1:6" ht="50.1" customHeight="1" x14ac:dyDescent="0.2">
      <c r="A1112" s="96"/>
      <c r="C1112" s="36"/>
      <c r="D1112" s="36"/>
      <c r="E1112" s="36"/>
      <c r="F1112" s="36"/>
    </row>
    <row r="1113" spans="1:6" ht="50.1" customHeight="1" x14ac:dyDescent="0.2">
      <c r="A1113" s="96"/>
      <c r="C1113" s="36"/>
      <c r="D1113" s="36"/>
      <c r="E1113" s="36"/>
      <c r="F1113" s="36"/>
    </row>
    <row r="1114" spans="1:6" ht="50.1" customHeight="1" x14ac:dyDescent="0.2">
      <c r="A1114" s="96"/>
      <c r="C1114" s="36"/>
      <c r="D1114" s="36"/>
      <c r="E1114" s="36"/>
      <c r="F1114" s="36"/>
    </row>
    <row r="1115" spans="1:6" ht="50.1" customHeight="1" x14ac:dyDescent="0.2">
      <c r="A1115" s="96"/>
      <c r="C1115" s="36"/>
      <c r="D1115" s="36"/>
      <c r="E1115" s="36"/>
      <c r="F1115" s="36"/>
    </row>
    <row r="1116" spans="1:6" ht="50.1" customHeight="1" x14ac:dyDescent="0.2">
      <c r="A1116" s="96"/>
      <c r="C1116" s="36"/>
      <c r="D1116" s="36"/>
      <c r="E1116" s="36"/>
      <c r="F1116" s="36"/>
    </row>
    <row r="1117" spans="1:6" ht="50.1" customHeight="1" x14ac:dyDescent="0.2">
      <c r="A1117" s="96"/>
      <c r="C1117" s="36"/>
      <c r="D1117" s="36"/>
      <c r="E1117" s="36"/>
      <c r="F1117" s="36"/>
    </row>
    <row r="1118" spans="1:6" ht="50.1" customHeight="1" x14ac:dyDescent="0.2">
      <c r="A1118" s="96"/>
      <c r="C1118" s="36"/>
      <c r="D1118" s="36"/>
      <c r="E1118" s="36"/>
      <c r="F1118" s="36"/>
    </row>
    <row r="1119" spans="1:6" ht="50.1" customHeight="1" x14ac:dyDescent="0.2">
      <c r="A1119" s="96"/>
      <c r="C1119" s="36"/>
      <c r="D1119" s="36"/>
      <c r="E1119" s="36"/>
      <c r="F1119" s="36"/>
    </row>
    <row r="1120" spans="1:6" ht="50.1" customHeight="1" x14ac:dyDescent="0.2">
      <c r="A1120" s="96"/>
      <c r="C1120" s="36"/>
      <c r="D1120" s="36"/>
      <c r="E1120" s="36"/>
      <c r="F1120" s="36"/>
    </row>
    <row r="1121" spans="1:6" ht="50.1" customHeight="1" x14ac:dyDescent="0.2">
      <c r="A1121" s="96"/>
      <c r="C1121" s="36"/>
      <c r="D1121" s="36"/>
      <c r="E1121" s="36"/>
      <c r="F1121" s="36"/>
    </row>
    <row r="1122" spans="1:6" ht="50.1" customHeight="1" x14ac:dyDescent="0.2">
      <c r="A1122" s="96"/>
      <c r="C1122" s="36"/>
      <c r="D1122" s="36"/>
      <c r="E1122" s="36"/>
      <c r="F1122" s="36"/>
    </row>
    <row r="1123" spans="1:6" ht="50.1" customHeight="1" x14ac:dyDescent="0.2">
      <c r="A1123" s="96"/>
      <c r="C1123" s="36"/>
      <c r="D1123" s="36"/>
      <c r="E1123" s="36"/>
      <c r="F1123" s="36"/>
    </row>
    <row r="1124" spans="1:6" ht="50.1" customHeight="1" x14ac:dyDescent="0.2">
      <c r="A1124" s="96"/>
      <c r="C1124" s="36"/>
      <c r="D1124" s="36"/>
      <c r="E1124" s="36"/>
      <c r="F1124" s="36"/>
    </row>
    <row r="1125" spans="1:6" ht="50.1" customHeight="1" x14ac:dyDescent="0.2">
      <c r="A1125" s="96"/>
      <c r="C1125" s="36"/>
      <c r="D1125" s="36"/>
      <c r="E1125" s="36"/>
      <c r="F1125" s="36"/>
    </row>
    <row r="1126" spans="1:6" ht="50.1" customHeight="1" x14ac:dyDescent="0.2">
      <c r="A1126" s="96"/>
      <c r="C1126" s="36"/>
      <c r="D1126" s="36"/>
      <c r="E1126" s="36"/>
      <c r="F1126" s="36"/>
    </row>
    <row r="1127" spans="1:6" ht="50.1" customHeight="1" x14ac:dyDescent="0.2">
      <c r="A1127" s="96"/>
      <c r="C1127" s="36"/>
      <c r="D1127" s="36"/>
      <c r="E1127" s="36"/>
      <c r="F1127" s="36"/>
    </row>
    <row r="1128" spans="1:6" ht="50.1" customHeight="1" x14ac:dyDescent="0.2">
      <c r="A1128" s="96"/>
      <c r="C1128" s="36"/>
      <c r="D1128" s="36"/>
      <c r="E1128" s="36"/>
      <c r="F1128" s="36"/>
    </row>
    <row r="1129" spans="1:6" ht="50.1" customHeight="1" x14ac:dyDescent="0.2">
      <c r="A1129" s="96"/>
      <c r="C1129" s="36"/>
      <c r="D1129" s="36"/>
      <c r="E1129" s="36"/>
      <c r="F1129" s="36"/>
    </row>
    <row r="1130" spans="1:6" ht="50.1" customHeight="1" x14ac:dyDescent="0.2">
      <c r="A1130" s="96"/>
      <c r="C1130" s="36"/>
      <c r="D1130" s="36"/>
      <c r="E1130" s="36"/>
      <c r="F1130" s="36"/>
    </row>
    <row r="1131" spans="1:6" ht="50.1" customHeight="1" x14ac:dyDescent="0.2">
      <c r="A1131" s="96"/>
      <c r="C1131" s="36"/>
      <c r="D1131" s="36"/>
      <c r="E1131" s="36"/>
      <c r="F1131" s="36"/>
    </row>
    <row r="1132" spans="1:6" ht="50.1" customHeight="1" x14ac:dyDescent="0.2">
      <c r="A1132" s="96"/>
      <c r="C1132" s="36"/>
      <c r="D1132" s="36"/>
      <c r="E1132" s="36"/>
      <c r="F1132" s="36"/>
    </row>
    <row r="1133" spans="1:6" ht="50.1" customHeight="1" x14ac:dyDescent="0.2">
      <c r="A1133" s="96"/>
      <c r="C1133" s="36"/>
      <c r="D1133" s="36"/>
      <c r="E1133" s="36"/>
      <c r="F1133" s="36"/>
    </row>
    <row r="1134" spans="1:6" ht="50.1" customHeight="1" x14ac:dyDescent="0.2">
      <c r="A1134" s="96"/>
      <c r="C1134" s="36"/>
      <c r="D1134" s="36"/>
      <c r="E1134" s="36"/>
      <c r="F1134" s="36"/>
    </row>
    <row r="1135" spans="1:6" ht="50.1" customHeight="1" x14ac:dyDescent="0.2">
      <c r="A1135" s="96"/>
      <c r="C1135" s="36"/>
      <c r="D1135" s="36"/>
      <c r="E1135" s="36"/>
      <c r="F1135" s="36"/>
    </row>
    <row r="1136" spans="1:6" ht="50.1" customHeight="1" x14ac:dyDescent="0.2">
      <c r="A1136" s="96"/>
      <c r="C1136" s="36"/>
      <c r="D1136" s="36"/>
      <c r="E1136" s="36"/>
      <c r="F1136" s="36"/>
    </row>
    <row r="1137" spans="1:6" ht="50.1" customHeight="1" x14ac:dyDescent="0.2">
      <c r="A1137" s="96"/>
      <c r="C1137" s="36"/>
      <c r="D1137" s="36"/>
      <c r="E1137" s="36"/>
      <c r="F1137" s="36"/>
    </row>
    <row r="1138" spans="1:6" ht="50.1" customHeight="1" x14ac:dyDescent="0.2">
      <c r="A1138" s="96"/>
      <c r="C1138" s="36"/>
      <c r="D1138" s="36"/>
      <c r="E1138" s="36"/>
      <c r="F1138" s="36"/>
    </row>
    <row r="1139" spans="1:6" ht="50.1" customHeight="1" x14ac:dyDescent="0.2">
      <c r="A1139" s="96"/>
      <c r="C1139" s="36"/>
      <c r="D1139" s="36"/>
      <c r="E1139" s="36"/>
      <c r="F1139" s="36"/>
    </row>
    <row r="1140" spans="1:6" ht="50.1" customHeight="1" x14ac:dyDescent="0.2">
      <c r="A1140" s="96"/>
      <c r="C1140" s="36"/>
      <c r="D1140" s="36"/>
      <c r="E1140" s="36"/>
      <c r="F1140" s="36"/>
    </row>
    <row r="1141" spans="1:6" ht="50.1" customHeight="1" x14ac:dyDescent="0.2">
      <c r="A1141" s="96"/>
      <c r="C1141" s="36"/>
      <c r="D1141" s="36"/>
      <c r="E1141" s="36"/>
      <c r="F1141" s="36"/>
    </row>
    <row r="1142" spans="1:6" ht="50.1" customHeight="1" x14ac:dyDescent="0.2">
      <c r="A1142" s="96"/>
      <c r="C1142" s="36"/>
      <c r="D1142" s="36"/>
      <c r="E1142" s="36"/>
      <c r="F1142" s="36"/>
    </row>
    <row r="1143" spans="1:6" ht="50.1" customHeight="1" x14ac:dyDescent="0.2">
      <c r="A1143" s="96"/>
      <c r="C1143" s="36"/>
      <c r="D1143" s="36"/>
      <c r="E1143" s="36"/>
      <c r="F1143" s="36"/>
    </row>
    <row r="1144" spans="1:6" ht="50.1" customHeight="1" x14ac:dyDescent="0.2">
      <c r="A1144" s="96"/>
      <c r="C1144" s="36"/>
      <c r="D1144" s="36"/>
      <c r="E1144" s="36"/>
      <c r="F1144" s="36"/>
    </row>
    <row r="1145" spans="1:6" ht="50.1" customHeight="1" x14ac:dyDescent="0.2">
      <c r="A1145" s="96"/>
      <c r="C1145" s="36"/>
      <c r="D1145" s="36"/>
      <c r="E1145" s="36"/>
      <c r="F1145" s="36"/>
    </row>
    <row r="1146" spans="1:6" ht="50.1" customHeight="1" x14ac:dyDescent="0.2">
      <c r="A1146" s="96"/>
      <c r="C1146" s="36"/>
      <c r="D1146" s="36"/>
      <c r="E1146" s="36"/>
      <c r="F1146" s="36"/>
    </row>
    <row r="1147" spans="1:6" ht="50.1" customHeight="1" x14ac:dyDescent="0.2">
      <c r="A1147" s="96"/>
      <c r="C1147" s="36"/>
      <c r="D1147" s="36"/>
      <c r="E1147" s="36"/>
      <c r="F1147" s="36"/>
    </row>
    <row r="1148" spans="1:6" ht="50.1" customHeight="1" x14ac:dyDescent="0.2">
      <c r="A1148" s="96"/>
      <c r="C1148" s="36"/>
      <c r="D1148" s="36"/>
      <c r="E1148" s="36"/>
      <c r="F1148" s="36"/>
    </row>
    <row r="1149" spans="1:6" ht="50.1" customHeight="1" x14ac:dyDescent="0.2">
      <c r="A1149" s="96"/>
      <c r="C1149" s="36"/>
      <c r="D1149" s="36"/>
      <c r="E1149" s="36"/>
      <c r="F1149" s="36"/>
    </row>
    <row r="1150" spans="1:6" ht="50.1" customHeight="1" x14ac:dyDescent="0.2">
      <c r="A1150" s="96"/>
      <c r="C1150" s="36"/>
      <c r="D1150" s="36"/>
      <c r="E1150" s="36"/>
      <c r="F1150" s="36"/>
    </row>
    <row r="1151" spans="1:6" ht="50.1" customHeight="1" x14ac:dyDescent="0.2">
      <c r="A1151" s="96"/>
      <c r="C1151" s="36"/>
      <c r="D1151" s="36"/>
      <c r="E1151" s="36"/>
      <c r="F1151" s="36"/>
    </row>
    <row r="1152" spans="1:6" ht="50.1" customHeight="1" x14ac:dyDescent="0.2">
      <c r="A1152" s="96"/>
      <c r="C1152" s="36"/>
      <c r="D1152" s="36"/>
      <c r="E1152" s="36"/>
      <c r="F1152" s="36"/>
    </row>
    <row r="1153" spans="1:6" ht="50.1" customHeight="1" x14ac:dyDescent="0.2">
      <c r="A1153" s="96"/>
      <c r="C1153" s="36"/>
      <c r="D1153" s="36"/>
      <c r="E1153" s="36"/>
      <c r="F1153" s="36"/>
    </row>
    <row r="1154" spans="1:6" ht="50.1" customHeight="1" x14ac:dyDescent="0.2">
      <c r="A1154" s="96"/>
      <c r="C1154" s="36"/>
      <c r="D1154" s="36"/>
      <c r="E1154" s="36"/>
      <c r="F1154" s="36"/>
    </row>
    <row r="1155" spans="1:6" ht="50.1" customHeight="1" x14ac:dyDescent="0.2">
      <c r="A1155" s="96"/>
      <c r="C1155" s="36"/>
      <c r="D1155" s="36"/>
      <c r="E1155" s="36"/>
      <c r="F1155" s="36"/>
    </row>
    <row r="1156" spans="1:6" ht="50.1" customHeight="1" x14ac:dyDescent="0.2">
      <c r="A1156" s="96"/>
      <c r="C1156" s="36"/>
      <c r="D1156" s="36"/>
      <c r="E1156" s="36"/>
      <c r="F1156" s="36"/>
    </row>
    <row r="1157" spans="1:6" ht="50.1" customHeight="1" x14ac:dyDescent="0.2">
      <c r="A1157" s="96"/>
      <c r="C1157" s="36"/>
      <c r="D1157" s="36"/>
      <c r="E1157" s="36"/>
      <c r="F1157" s="36"/>
    </row>
    <row r="1158" spans="1:6" ht="50.1" customHeight="1" x14ac:dyDescent="0.2">
      <c r="A1158" s="96"/>
      <c r="C1158" s="36"/>
      <c r="D1158" s="36"/>
      <c r="E1158" s="36"/>
      <c r="F1158" s="36"/>
    </row>
    <row r="1159" spans="1:6" ht="50.1" customHeight="1" x14ac:dyDescent="0.2">
      <c r="A1159" s="96"/>
      <c r="C1159" s="36"/>
      <c r="D1159" s="36"/>
      <c r="E1159" s="36"/>
      <c r="F1159" s="36"/>
    </row>
    <row r="1160" spans="1:6" ht="50.1" customHeight="1" x14ac:dyDescent="0.2">
      <c r="A1160" s="96"/>
      <c r="C1160" s="36"/>
      <c r="D1160" s="36"/>
      <c r="E1160" s="36"/>
      <c r="F1160" s="36"/>
    </row>
    <row r="1161" spans="1:6" ht="50.1" customHeight="1" x14ac:dyDescent="0.2">
      <c r="A1161" s="96"/>
      <c r="C1161" s="36"/>
      <c r="D1161" s="36"/>
      <c r="E1161" s="36"/>
      <c r="F1161" s="36"/>
    </row>
    <row r="1162" spans="1:6" ht="50.1" customHeight="1" x14ac:dyDescent="0.2">
      <c r="A1162" s="96"/>
      <c r="C1162" s="36"/>
      <c r="D1162" s="36"/>
      <c r="E1162" s="36"/>
      <c r="F1162" s="36"/>
    </row>
    <row r="1163" spans="1:6" ht="50.1" customHeight="1" x14ac:dyDescent="0.2">
      <c r="A1163" s="96"/>
      <c r="C1163" s="36"/>
      <c r="D1163" s="36"/>
      <c r="E1163" s="36"/>
      <c r="F1163" s="36"/>
    </row>
    <row r="1164" spans="1:6" ht="50.1" customHeight="1" x14ac:dyDescent="0.2">
      <c r="A1164" s="96"/>
      <c r="C1164" s="36"/>
      <c r="D1164" s="36"/>
      <c r="E1164" s="36"/>
      <c r="F1164" s="36"/>
    </row>
    <row r="1165" spans="1:6" ht="50.1" customHeight="1" x14ac:dyDescent="0.2">
      <c r="A1165" s="96"/>
      <c r="C1165" s="36"/>
      <c r="D1165" s="36"/>
      <c r="E1165" s="36"/>
      <c r="F1165" s="36"/>
    </row>
    <row r="1166" spans="1:6" ht="50.1" customHeight="1" x14ac:dyDescent="0.2">
      <c r="A1166" s="96"/>
      <c r="C1166" s="36"/>
      <c r="D1166" s="36"/>
      <c r="E1166" s="36"/>
      <c r="F1166" s="36"/>
    </row>
    <row r="1167" spans="1:6" ht="50.1" customHeight="1" x14ac:dyDescent="0.2">
      <c r="A1167" s="96"/>
      <c r="C1167" s="36"/>
      <c r="D1167" s="36"/>
      <c r="E1167" s="36"/>
      <c r="F1167" s="36"/>
    </row>
    <row r="1168" spans="1:6" ht="50.1" customHeight="1" x14ac:dyDescent="0.2">
      <c r="A1168" s="96"/>
      <c r="C1168" s="36"/>
      <c r="D1168" s="36"/>
      <c r="E1168" s="36"/>
      <c r="F1168" s="36"/>
    </row>
    <row r="1169" spans="1:6" ht="50.1" customHeight="1" x14ac:dyDescent="0.2">
      <c r="A1169" s="96"/>
      <c r="C1169" s="36"/>
      <c r="D1169" s="36"/>
      <c r="E1169" s="36"/>
      <c r="F1169" s="36"/>
    </row>
    <row r="1170" spans="1:6" ht="50.1" customHeight="1" x14ac:dyDescent="0.2">
      <c r="A1170" s="96"/>
      <c r="C1170" s="36"/>
      <c r="D1170" s="36"/>
      <c r="E1170" s="36"/>
      <c r="F1170" s="36"/>
    </row>
    <row r="1171" spans="1:6" ht="50.1" customHeight="1" x14ac:dyDescent="0.2">
      <c r="A1171" s="96"/>
      <c r="C1171" s="36"/>
      <c r="D1171" s="36"/>
      <c r="E1171" s="36"/>
      <c r="F1171" s="36"/>
    </row>
    <row r="1172" spans="1:6" ht="50.1" customHeight="1" x14ac:dyDescent="0.2">
      <c r="A1172" s="96"/>
      <c r="C1172" s="36"/>
      <c r="D1172" s="36"/>
      <c r="E1172" s="36"/>
      <c r="F1172" s="36"/>
    </row>
    <row r="1173" spans="1:6" ht="50.1" customHeight="1" x14ac:dyDescent="0.2">
      <c r="A1173" s="96"/>
      <c r="C1173" s="36"/>
      <c r="D1173" s="36"/>
      <c r="E1173" s="36"/>
      <c r="F1173" s="36"/>
    </row>
    <row r="1174" spans="1:6" ht="50.1" customHeight="1" x14ac:dyDescent="0.2">
      <c r="A1174" s="96"/>
      <c r="C1174" s="36"/>
      <c r="D1174" s="36"/>
      <c r="E1174" s="36"/>
      <c r="F1174" s="36"/>
    </row>
  </sheetData>
  <mergeCells count="32">
    <mergeCell ref="B31:F31"/>
    <mergeCell ref="A152:A176"/>
    <mergeCell ref="A179:A189"/>
    <mergeCell ref="A1:F1"/>
    <mergeCell ref="A3:F3"/>
    <mergeCell ref="B4:F4"/>
    <mergeCell ref="B5:F5"/>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7:F27"/>
    <mergeCell ref="B28:F28"/>
    <mergeCell ref="B29:F29"/>
    <mergeCell ref="B30:F30"/>
    <mergeCell ref="B22:F22"/>
    <mergeCell ref="B23:F23"/>
    <mergeCell ref="B24:F24"/>
    <mergeCell ref="B25:F25"/>
    <mergeCell ref="B26:F26"/>
  </mergeCells>
  <phoneticPr fontId="0" type="noConversion"/>
  <pageMargins left="0.70866141732283472" right="0.70866141732283472" top="0.74803149606299213" bottom="0.56999999999999995" header="0.31496062992125984" footer="0.31496062992125984"/>
  <pageSetup paperSize="9" scale="98" fitToHeight="0" orientation="portrait" r:id="rId1"/>
  <headerFooter alignWithMargins="0">
    <oddHeader>&amp;L&amp;9OM Projekt j.d.o.o.
Projekt br.: 18037-GL&amp;C&amp;9TROŠKOVNIK 
MATERIJALA I RADOVA&amp;R&amp;9&amp;P/&amp;N</oddHeader>
    <oddFooter>&amp;L&amp;9Građevina: Zgrada javne namjene - Centar socijalne psihijatrije i rehabilitacije   &amp;R&amp;9Rijeka, svibanj 2018.</oddFooter>
  </headerFooter>
  <rowBreaks count="4" manualBreakCount="4">
    <brk id="29" max="5" man="1"/>
    <brk id="55" max="5" man="1"/>
    <brk id="187" max="5" man="1"/>
    <brk id="21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048576"/>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Troškovnik</vt:lpstr>
      <vt:lpstr>Sheet1</vt:lpstr>
      <vt:lpstr>Troškovnik!Print_Area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dc:creator>
  <cp:lastModifiedBy>PC</cp:lastModifiedBy>
  <cp:lastPrinted>2018-06-15T16:00:02Z</cp:lastPrinted>
  <dcterms:created xsi:type="dcterms:W3CDTF">2002-12-19T19:03:34Z</dcterms:created>
  <dcterms:modified xsi:type="dcterms:W3CDTF">2018-06-20T12:55:36Z</dcterms:modified>
</cp:coreProperties>
</file>